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1840" windowHeight="12540" tabRatio="989"/>
  </bookViews>
  <sheets>
    <sheet name="目录" sheetId="12" r:id="rId1"/>
    <sheet name="省级部门（单位）整体支出绩效自评表 " sheetId="34" r:id="rId2"/>
    <sheet name="部门预算项目支出绩效自评结果汇总表" sheetId="5" r:id="rId3"/>
    <sheet name="平凉市城区浅层地温能资源调查项目支出绩效自评表" sheetId="2" r:id="rId4"/>
    <sheet name="民勤县红沙岗矿区西部煤炭资源预查项目支出绩效自评表" sheetId="33" r:id="rId5"/>
    <sheet name="永登县何家圈一带铜多金属矿调查项目支出绩效自评表" sheetId="32" r:id="rId6"/>
    <sheet name="武威天祝县地质灾害详细调查项目支出绩效自评表" sheetId="31" r:id="rId7"/>
    <sheet name="武威市凉州区地质灾害详细调查项目支出绩效自评表 " sheetId="30" r:id="rId8"/>
    <sheet name="山丹县新河北部勘查区煤炭普查项目支出绩效自评表 " sheetId="27" r:id="rId9"/>
    <sheet name="煤层气资源调查和潜力评价项目支出绩效自评表 " sheetId="26" r:id="rId10"/>
    <sheet name="天水市秦州区皂郊镇地热资源调查项目支出绩效自评表 " sheetId="24" r:id="rId11"/>
  </sheets>
  <definedNames>
    <definedName name="_xlnm.Print_Titles" localSheetId="1">'省级部门（单位）整体支出绩效自评表 '!$1:$2</definedName>
  </definedNames>
  <calcPr calcId="125725"/>
</workbook>
</file>

<file path=xl/calcChain.xml><?xml version="1.0" encoding="utf-8"?>
<calcChain xmlns="http://schemas.openxmlformats.org/spreadsheetml/2006/main">
  <c r="K25" i="30"/>
  <c r="I25"/>
  <c r="J8" i="5"/>
  <c r="K29" i="32"/>
  <c r="J7" i="5" s="1"/>
  <c r="K25" i="31"/>
  <c r="I25"/>
  <c r="K21"/>
  <c r="K26" i="33"/>
  <c r="J6" i="5" s="1"/>
  <c r="J11"/>
  <c r="J10"/>
  <c r="J5"/>
  <c r="I14"/>
  <c r="E14"/>
  <c r="F14"/>
  <c r="G14"/>
  <c r="H14"/>
  <c r="D14"/>
  <c r="D11"/>
  <c r="D10"/>
  <c r="K23" i="24"/>
  <c r="J12" i="5" s="1"/>
  <c r="I23" i="24"/>
  <c r="D12" i="5"/>
  <c r="I12" s="1"/>
  <c r="D9"/>
  <c r="I9" s="1"/>
  <c r="D8"/>
  <c r="I8" s="1"/>
  <c r="D7"/>
  <c r="I7" s="1"/>
  <c r="D6"/>
  <c r="I6" s="1"/>
  <c r="K30" i="2" l="1"/>
  <c r="I30"/>
  <c r="H6"/>
  <c r="L6" s="1"/>
  <c r="D5" i="5"/>
  <c r="I5" s="1"/>
</calcChain>
</file>

<file path=xl/sharedStrings.xml><?xml version="1.0" encoding="utf-8"?>
<sst xmlns="http://schemas.openxmlformats.org/spreadsheetml/2006/main" count="922" uniqueCount="440">
  <si>
    <t>2019年度部门预算支出绩效自评报表目录</t>
  </si>
  <si>
    <t>部门（单位）名称</t>
  </si>
  <si>
    <t>年初预算数</t>
  </si>
  <si>
    <t>全年预算数</t>
  </si>
  <si>
    <t>执行率</t>
  </si>
  <si>
    <t>得分</t>
  </si>
  <si>
    <t>年度总体绩效目标完成情况</t>
  </si>
  <si>
    <t>预期目标</t>
  </si>
  <si>
    <t>目标实际完成情况</t>
  </si>
  <si>
    <t>年度绩效指标完成情况</t>
  </si>
  <si>
    <t>一级指标</t>
  </si>
  <si>
    <t>二级指标</t>
  </si>
  <si>
    <t>三级指标</t>
  </si>
  <si>
    <t>年度指标值</t>
  </si>
  <si>
    <t>实际完成值</t>
  </si>
  <si>
    <t>分值</t>
  </si>
  <si>
    <t>偏差原因分析及改进措施</t>
  </si>
  <si>
    <t>资金投入</t>
  </si>
  <si>
    <t>基本支出预算执行率</t>
  </si>
  <si>
    <t>项目支出预算执行率</t>
  </si>
  <si>
    <t>“三公经费”控制率</t>
  </si>
  <si>
    <t>财务管理</t>
  </si>
  <si>
    <t>财务管理制度健全性</t>
  </si>
  <si>
    <t>资金使用规范性</t>
  </si>
  <si>
    <t>采购管理</t>
  </si>
  <si>
    <t>政府采购规范性</t>
  </si>
  <si>
    <t>资产管理</t>
  </si>
  <si>
    <t>资产管理规范性</t>
  </si>
  <si>
    <t>人员管理</t>
  </si>
  <si>
    <t>在职人员控制率</t>
  </si>
  <si>
    <t>重点工作管理</t>
  </si>
  <si>
    <t>部门履职目标</t>
  </si>
  <si>
    <t>部门效果目标</t>
  </si>
  <si>
    <t>经济效益指标</t>
  </si>
  <si>
    <t>社会效益指标</t>
  </si>
  <si>
    <t>生态效益指标</t>
  </si>
  <si>
    <t>社会影响</t>
  </si>
  <si>
    <t>单位获奖情况</t>
  </si>
  <si>
    <t>违法违纪情况</t>
  </si>
  <si>
    <t>长效管理</t>
  </si>
  <si>
    <t>中期规划建设完备程度</t>
  </si>
  <si>
    <t>组织建设</t>
  </si>
  <si>
    <t>党建工作开展规律性</t>
  </si>
  <si>
    <t>信息化建设情况</t>
  </si>
  <si>
    <t>人力资源建设</t>
  </si>
  <si>
    <t>人员培训机制完备性</t>
  </si>
  <si>
    <t>档案管理</t>
  </si>
  <si>
    <t>档案管理完备性</t>
  </si>
  <si>
    <t>序号</t>
  </si>
  <si>
    <t>项目名称</t>
  </si>
  <si>
    <t>主管部门</t>
  </si>
  <si>
    <t>实施单位</t>
  </si>
  <si>
    <t>项目资金（万元）</t>
  </si>
  <si>
    <t>自评得分</t>
  </si>
  <si>
    <t>备注</t>
  </si>
  <si>
    <t>全年执行数</t>
  </si>
  <si>
    <t>年度资金总额</t>
  </si>
  <si>
    <t>其中：当年财政拨款</t>
  </si>
  <si>
    <t>—</t>
  </si>
  <si>
    <t xml:space="preserve">      上年结转资金</t>
  </si>
  <si>
    <t xml:space="preserve">  其他资金</t>
  </si>
  <si>
    <t>年度总体目标</t>
  </si>
  <si>
    <t>实际完成情况</t>
  </si>
  <si>
    <t>绩效指标</t>
  </si>
  <si>
    <t>产出指标</t>
  </si>
  <si>
    <t>数量指标</t>
  </si>
  <si>
    <t>质量指标</t>
  </si>
  <si>
    <t>时效指标</t>
  </si>
  <si>
    <t>成本指标</t>
  </si>
  <si>
    <t>效益指标</t>
  </si>
  <si>
    <t>可持续影响指标</t>
  </si>
  <si>
    <t>满意度指标</t>
  </si>
  <si>
    <t>服务对象满意度指标</t>
  </si>
  <si>
    <t>总分</t>
  </si>
  <si>
    <t>说明</t>
  </si>
  <si>
    <t>注：1.其他资金包括中央补助、各级财政资金共同投入到同一项目的自有资金、社会资金等。</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</si>
  <si>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phoneticPr fontId="15" type="noConversion"/>
  </si>
  <si>
    <t>结转结余变动率</t>
    <phoneticPr fontId="15" type="noConversion"/>
  </si>
  <si>
    <t>分值</t>
    <phoneticPr fontId="15" type="noConversion"/>
  </si>
  <si>
    <t>得分</t>
    <phoneticPr fontId="15" type="noConversion"/>
  </si>
  <si>
    <t>全年预算数（A）</t>
    <phoneticPr fontId="15" type="noConversion"/>
  </si>
  <si>
    <t>实际支出数（B）</t>
    <phoneticPr fontId="15" type="noConversion"/>
  </si>
  <si>
    <t>执行率（B/A）</t>
    <phoneticPr fontId="15" type="noConversion"/>
  </si>
  <si>
    <t>—</t>
    <phoneticPr fontId="15" type="noConversion"/>
  </si>
  <si>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phoneticPr fontId="15" type="noConversion"/>
  </si>
  <si>
    <t>其他需要说明的问题：请在此处简要说明中央和省委巡视、各级审计和财政监督中发现的问题及其所涉及的金额，如没有填无。</t>
    <phoneticPr fontId="15" type="noConversion"/>
  </si>
  <si>
    <t>小计</t>
    <phoneticPr fontId="15" type="noConversion"/>
  </si>
  <si>
    <t>其他资金</t>
    <phoneticPr fontId="15" type="noConversion"/>
  </si>
  <si>
    <t>全年执行数（B）</t>
    <phoneticPr fontId="15" type="noConversion"/>
  </si>
  <si>
    <t>执行率
（B/A）</t>
    <phoneticPr fontId="15" type="noConversion"/>
  </si>
  <si>
    <t>合计</t>
    <phoneticPr fontId="15" type="noConversion"/>
  </si>
  <si>
    <t>项目资金（万元）</t>
    <phoneticPr fontId="15" type="noConversion"/>
  </si>
  <si>
    <t>上年结转资金</t>
    <phoneticPr fontId="15" type="noConversion"/>
  </si>
  <si>
    <t>当年财政拨款</t>
    <phoneticPr fontId="15" type="noConversion"/>
  </si>
  <si>
    <t xml:space="preserve">  全年支出</t>
    <phoneticPr fontId="15" type="noConversion"/>
  </si>
  <si>
    <t>部门（单位）整体支出
（万元）</t>
    <phoneticPr fontId="15" type="noConversion"/>
  </si>
  <si>
    <r>
      <t>2019年度</t>
    </r>
    <r>
      <rPr>
        <b/>
        <sz val="20"/>
        <color theme="1"/>
        <rFont val="宋体"/>
        <family val="3"/>
        <charset val="134"/>
        <scheme val="minor"/>
      </rPr>
      <t>省级部门预算支出项目绩效自评结果汇总表</t>
    </r>
    <phoneticPr fontId="15" type="noConversion"/>
  </si>
  <si>
    <t>其中：基本支出</t>
    <phoneticPr fontId="15" type="noConversion"/>
  </si>
  <si>
    <t xml:space="preserve">      项目支出</t>
    <phoneticPr fontId="15" type="noConversion"/>
  </si>
  <si>
    <t>规范</t>
  </si>
  <si>
    <t>规范</t>
    <phoneticPr fontId="15" type="noConversion"/>
  </si>
  <si>
    <t>完备</t>
    <phoneticPr fontId="15" type="noConversion"/>
  </si>
  <si>
    <t>无</t>
    <phoneticPr fontId="15" type="noConversion"/>
  </si>
  <si>
    <t>健全</t>
    <phoneticPr fontId="15" type="noConversion"/>
  </si>
  <si>
    <t>规律</t>
    <phoneticPr fontId="15" type="noConversion"/>
  </si>
  <si>
    <t>完成</t>
    <phoneticPr fontId="15" type="noConversion"/>
  </si>
  <si>
    <t>完成</t>
    <phoneticPr fontId="15" type="noConversion"/>
  </si>
  <si>
    <t>基本完备</t>
    <phoneticPr fontId="15" type="noConversion"/>
  </si>
  <si>
    <t>合    计</t>
    <phoneticPr fontId="15" type="noConversion"/>
  </si>
  <si>
    <t>甘肃煤田地质局</t>
    <phoneticPr fontId="15" type="noConversion"/>
  </si>
  <si>
    <r>
      <t>2019年</t>
    </r>
    <r>
      <rPr>
        <b/>
        <u/>
        <sz val="20"/>
        <color rgb="FF000000"/>
        <rFont val="宋体"/>
        <family val="3"/>
        <charset val="134"/>
      </rPr>
      <t>甘肃煤田地质局</t>
    </r>
    <r>
      <rPr>
        <b/>
        <sz val="20"/>
        <color rgb="FF000000"/>
        <rFont val="宋体"/>
        <family val="3"/>
        <charset val="134"/>
      </rPr>
      <t>部门整体支出绩效自评表</t>
    </r>
    <phoneticPr fontId="15" type="noConversion"/>
  </si>
  <si>
    <t>甘肃省平凉市城区浅层地温能资源调查</t>
    <phoneticPr fontId="15" type="noConversion"/>
  </si>
  <si>
    <t>甘肃煤田地质局</t>
  </si>
  <si>
    <t>甘肃煤田地质局一四六队</t>
  </si>
  <si>
    <t>2019年甘肃省基础地质调查项目支出绩效自评表</t>
  </si>
  <si>
    <t xml:space="preserve">  设计总工作量：1:10000专项水文地质测量29.36km2，钻探工程量880m，高密度电阻率法测量1240个点，地球物理测井800m，采取水质全分析样24件，岩石试验样40件等。
  进行浅层地温能进行开发利用适宜性分区，计算浅层地温能可利用量，评价浅层地温能资源开发利用潜力，编写甘肃省平凉市城区浅层地温能资源调查评价报告。</t>
  </si>
  <si>
    <r>
      <t xml:space="preserve">  截止2019年底完成水文地质填图29.36km</t>
    </r>
    <r>
      <rPr>
        <vertAlign val="superscript"/>
        <sz val="9"/>
        <color theme="1"/>
        <rFont val="宋体"/>
        <family val="3"/>
        <charset val="134"/>
      </rPr>
      <t>2</t>
    </r>
    <r>
      <rPr>
        <sz val="9"/>
        <color theme="1"/>
        <rFont val="宋体"/>
        <family val="3"/>
        <charset val="134"/>
      </rPr>
      <t>。完成热响应测试钻孔2个，完成高密度电阻率法测量1240个点以及设计的编制工作。对地层及地温点进行了大致了解。</t>
    </r>
    <phoneticPr fontId="15" type="noConversion"/>
  </si>
  <si>
    <t>地质测量</t>
  </si>
  <si>
    <r>
      <rPr>
        <sz val="9"/>
        <color theme="1"/>
        <rFont val="宋体"/>
        <family val="3"/>
        <charset val="134"/>
        <scheme val="minor"/>
      </rPr>
      <t>29.36km</t>
    </r>
    <r>
      <rPr>
        <vertAlign val="superscript"/>
        <sz val="9"/>
        <color theme="1"/>
        <rFont val="宋体"/>
        <family val="3"/>
        <charset val="134"/>
        <scheme val="minor"/>
      </rPr>
      <t>2</t>
    </r>
  </si>
  <si>
    <r>
      <t>29.36km</t>
    </r>
    <r>
      <rPr>
        <vertAlign val="superscript"/>
        <sz val="9"/>
        <color theme="1"/>
        <rFont val="宋体"/>
        <family val="3"/>
        <charset val="134"/>
        <scheme val="minor"/>
      </rPr>
      <t>2</t>
    </r>
  </si>
  <si>
    <t>钻探</t>
  </si>
  <si>
    <t>880m</t>
  </si>
  <si>
    <t>440m</t>
  </si>
  <si>
    <t>由于疫情影响，施工进场受阻，延缓工期，目前正在加快进度施工。</t>
    <phoneticPr fontId="15" type="noConversion"/>
  </si>
  <si>
    <t>测井</t>
  </si>
  <si>
    <t>800m</t>
  </si>
  <si>
    <t>400m</t>
  </si>
  <si>
    <t>水质分析</t>
  </si>
  <si>
    <t>24件</t>
  </si>
  <si>
    <t>8件</t>
  </si>
  <si>
    <t>岩矿试验</t>
  </si>
  <si>
    <t>40件</t>
  </si>
  <si>
    <t>20件</t>
  </si>
  <si>
    <t>验收合格率</t>
  </si>
  <si>
    <t>2019年度施工全部合格</t>
    <phoneticPr fontId="15" type="noConversion"/>
  </si>
  <si>
    <t>测量数据准确率</t>
  </si>
  <si>
    <t>测试数据准确率</t>
  </si>
  <si>
    <t>工作完成及时性</t>
  </si>
  <si>
    <t>及时</t>
  </si>
  <si>
    <t>预算经费完成情况</t>
  </si>
  <si>
    <t>190万</t>
  </si>
  <si>
    <t>评价浅层地温能资源开发利用潜力</t>
  </si>
  <si>
    <t>完成设计评价目标</t>
    <phoneticPr fontId="15" type="noConversion"/>
  </si>
  <si>
    <t>进行了阶段性评价</t>
    <phoneticPr fontId="15" type="noConversion"/>
  </si>
  <si>
    <t>安全事故发生率</t>
  </si>
  <si>
    <t>无安全事故</t>
  </si>
  <si>
    <t>是否对自然资源保障、地方经济发展起到推动作用</t>
    <phoneticPr fontId="15" type="noConversion"/>
  </si>
  <si>
    <t>是</t>
  </si>
  <si>
    <t>生态恢复规划方案健全性</t>
    <phoneticPr fontId="15" type="noConversion"/>
  </si>
  <si>
    <t>健全</t>
  </si>
  <si>
    <t>可持续影响</t>
    <phoneticPr fontId="15" type="noConversion"/>
  </si>
  <si>
    <t>项目勘查投资带动资源增长，为社会发展提供资源保障</t>
    <phoneticPr fontId="15" type="noConversion"/>
  </si>
  <si>
    <t>完成</t>
  </si>
  <si>
    <t>相关方满意度</t>
    <phoneticPr fontId="15" type="noConversion"/>
  </si>
  <si>
    <t>满意</t>
  </si>
  <si>
    <t>档案管理机制健全性</t>
    <phoneticPr fontId="15" type="noConversion"/>
  </si>
  <si>
    <t xml:space="preserve">  无</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</si>
  <si>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</si>
  <si>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</si>
  <si>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是否对自然资源保障、地方经济发展起到推动作用</t>
  </si>
  <si>
    <t>项目勘查投资带动资源增长，为社会发展提供资源保障</t>
  </si>
  <si>
    <t>相关方满意度</t>
  </si>
  <si>
    <t>档案管理机制健全性</t>
  </si>
  <si>
    <t>生态恢复规划方案健全性</t>
  </si>
  <si>
    <t>甘肃省民勤县红沙岗矿区西部煤炭资源预查</t>
  </si>
  <si>
    <t>武威市天祝县地质灾害详细调查</t>
  </si>
  <si>
    <t>武威市凉州区地质灾害详细调查</t>
  </si>
  <si>
    <t>甘肃煤田地质局一四九队</t>
  </si>
  <si>
    <t>2019年部门预算项目支出绩效自评表</t>
  </si>
  <si>
    <t>产出指标（50分）</t>
  </si>
  <si>
    <t>采加化工作</t>
  </si>
  <si>
    <t>效益指标（30分）</t>
  </si>
  <si>
    <t>1-2处</t>
  </si>
  <si>
    <t>满意度指标（10分）</t>
  </si>
  <si>
    <t>1、设计工作量：钻探2个钻孔，总进尺2000m，测井1990实测米，采样20组。
2、预测煤炭资源量7000万吨。</t>
  </si>
  <si>
    <t>1、完成工作量：完成钻孔2个，总进尺2423.45m，测井2412m，采样10组。
2、预测煤炭资源量5000万吨。</t>
  </si>
  <si>
    <r>
      <rPr>
        <sz val="9"/>
        <color theme="1"/>
        <rFont val="Times New Roman"/>
        <family val="1"/>
      </rPr>
      <t>产出指标（</t>
    </r>
    <r>
      <rPr>
        <sz val="9"/>
        <color theme="1"/>
        <rFont val="Times New Roman"/>
        <family val="1"/>
      </rPr>
      <t>50</t>
    </r>
    <r>
      <rPr>
        <sz val="9"/>
        <color theme="1"/>
        <rFont val="宋体"/>
        <family val="3"/>
        <charset val="134"/>
      </rPr>
      <t>分）</t>
    </r>
  </si>
  <si>
    <t>\</t>
  </si>
  <si>
    <t>物探工作（测井）</t>
  </si>
  <si>
    <t>钻探工作</t>
  </si>
  <si>
    <t>2000m</t>
  </si>
  <si>
    <t>2423.45m</t>
  </si>
  <si>
    <t>见煤层数少，煤层厚度薄</t>
  </si>
  <si>
    <t>地质勘查项目安全事故</t>
  </si>
  <si>
    <t>槽、钻探工程优良率</t>
  </si>
  <si>
    <t>地质勘查项目完成及时性</t>
  </si>
  <si>
    <t>项目设计经费完成情况</t>
  </si>
  <si>
    <r>
      <rPr>
        <sz val="9"/>
        <color theme="1"/>
        <rFont val="Times New Roman"/>
        <family val="1"/>
      </rPr>
      <t>效益指标（</t>
    </r>
    <r>
      <rPr>
        <sz val="9"/>
        <color theme="1"/>
        <rFont val="Times New Roman"/>
        <family val="1"/>
      </rPr>
      <t>30</t>
    </r>
    <r>
      <rPr>
        <sz val="9"/>
        <color theme="1"/>
        <rFont val="宋体"/>
        <family val="3"/>
        <charset val="134"/>
      </rPr>
      <t>分）</t>
    </r>
  </si>
  <si>
    <t>新发现矿产资源经济价值</t>
  </si>
  <si>
    <t>新发现矿产资源储量</t>
  </si>
  <si>
    <t>新发现油砂岩的赋存，岩层放射性异常</t>
  </si>
  <si>
    <t>可持续影响力指标</t>
  </si>
  <si>
    <r>
      <rPr>
        <sz val="9"/>
        <color theme="1"/>
        <rFont val="Times New Roman"/>
        <family val="1"/>
      </rPr>
      <t>满意度指标（</t>
    </r>
    <r>
      <rPr>
        <sz val="9"/>
        <color theme="1"/>
        <rFont val="Times New Roman"/>
        <family val="1"/>
      </rPr>
      <t>10</t>
    </r>
    <r>
      <rPr>
        <sz val="9"/>
        <color theme="1"/>
        <rFont val="宋体"/>
        <family val="3"/>
        <charset val="134"/>
      </rPr>
      <t>分）</t>
    </r>
  </si>
  <si>
    <t>项目设计预期目标完成情况</t>
  </si>
  <si>
    <t>无</t>
  </si>
  <si>
    <t>甘肃省永登县何家圏一带铜金多金属矿调查</t>
  </si>
  <si>
    <t>1：1万地球化学土壤测量 20km2；1:10000土壤剖面测量45km；1:2000地质剖面测量6km；1:10000地质草测20km2；槽探工作2300m3；提交矿致异常1-2处。</t>
  </si>
  <si>
    <t>1：1万地球化学土壤测量 完成20km2；1:10000土壤剖面测量完成45km；1:2000地质剖面测量完成6km；1:10000地质草测完成20km2；从目前完成工作和研究成果分析，预期能够提交矿致异常1-2处。</t>
  </si>
  <si>
    <t>1：1万地球化学土壤测量</t>
  </si>
  <si>
    <t>45km</t>
  </si>
  <si>
    <t>1:2000地质剖面测量</t>
  </si>
  <si>
    <t>6km</t>
  </si>
  <si>
    <t>1:10000地质草测</t>
  </si>
  <si>
    <t>槽探工作</t>
  </si>
  <si>
    <t>提交有进一步工作价值的矿致异常</t>
  </si>
  <si>
    <t>测试分析未完成，探槽工程尚未完成，但从目前完成工作和研究成果分析，能够提交矿致异常1-2处。加快项目进度。</t>
  </si>
  <si>
    <t>甘肃省山丹县新河北部勘查区煤炭普查</t>
    <phoneticPr fontId="15" type="noConversion"/>
  </si>
  <si>
    <t>甘肃煤炭地质勘查院</t>
  </si>
  <si>
    <t>甘肃煤炭地质勘查院</t>
    <phoneticPr fontId="15" type="noConversion"/>
  </si>
  <si>
    <t xml:space="preserve">2019年度甘肃省地质勘查基金项目支出绩效自评表
</t>
  </si>
  <si>
    <t>上年度结转资金</t>
  </si>
  <si>
    <t>其中：本年度一次公告预算拨款</t>
  </si>
  <si>
    <t>其他资金</t>
  </si>
  <si>
    <t>1、地震测线3条，测线长6.24km，合计物理点345个；施工钻孔3个，工程量3240m，测井3孔，工程量3225m；采集各类样品17组。                                   2、预获煤炭资源量1.3亿吨</t>
    <phoneticPr fontId="15" type="noConversion"/>
  </si>
  <si>
    <t xml:space="preserve">1、地震测线3条，测线长6.24km，合计物理点344个；施工钻孔3个，工程量2200m，采集各类样品10组。
2、初步估算煤炭资源量1.3亿吨。"    
</t>
  </si>
  <si>
    <t>3240m</t>
  </si>
  <si>
    <t>2200m</t>
  </si>
  <si>
    <t xml:space="preserve">钻探协调难度大，进展缓慢。严格管理，加快施工进度。
</t>
  </si>
  <si>
    <t>17组</t>
  </si>
  <si>
    <t>10组</t>
  </si>
  <si>
    <t>ZK901孔还未到煤系地层。严格管理，加快施工进度。</t>
  </si>
  <si>
    <t>600万元</t>
  </si>
  <si>
    <t>414万元</t>
  </si>
  <si>
    <t>钻探进场协调难度较大，钻探工期顺延；测井工作未进行。严格管理，加快施工进度。</t>
  </si>
  <si>
    <t>6.2亿元</t>
  </si>
  <si>
    <t>煤炭资源量1.3亿吨</t>
  </si>
  <si>
    <t>预获煤炭资源量1.3亿吨</t>
  </si>
  <si>
    <t>初步估算煤炭资源量1.3亿吨</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</si>
  <si>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phoneticPr fontId="15" type="noConversion"/>
  </si>
  <si>
    <t>甘肃省煤层气资源调查和潜力评价</t>
    <phoneticPr fontId="15" type="noConversion"/>
  </si>
  <si>
    <t>对全省煤层气资源进行调查和潜力评价，优选出煤层气赋存和优先开发的有利区块</t>
  </si>
  <si>
    <t>已完成陇东煤田、窑街煤田和山丹煤田地质勘探报告、地质钻孔、煤层气参数孔及采样孔、瓦斯相关地质资料的收集，陇东煤田测井资料的格式转换、资料的数据加载工作及相关图件的绘制</t>
  </si>
  <si>
    <t xml:space="preserve">产出指标
</t>
  </si>
  <si>
    <t>样品采集</t>
  </si>
  <si>
    <t>23组</t>
  </si>
  <si>
    <t>12组</t>
  </si>
  <si>
    <t>项目进展较慢，下一步将加快样品采集工作</t>
  </si>
  <si>
    <t>收集以往地质勘查报告</t>
  </si>
  <si>
    <t>85份</t>
  </si>
  <si>
    <t>40份</t>
  </si>
  <si>
    <t>资料分散，收集难度较大，2020年加强单位沟通，提高效率，尽早完成资料收集工作</t>
  </si>
  <si>
    <t>收集主要矿区瓦斯监测及抽采数据</t>
  </si>
  <si>
    <t>3个</t>
  </si>
  <si>
    <t>1个</t>
  </si>
  <si>
    <t>陇东地区钻孔测井资料二次处理与解释</t>
  </si>
  <si>
    <t>330份</t>
  </si>
  <si>
    <t>164份</t>
  </si>
  <si>
    <t>收集省内煤层气参数孔及采样孔资料</t>
  </si>
  <si>
    <t>33个</t>
  </si>
  <si>
    <t>25个</t>
  </si>
  <si>
    <t>收集资料的可靠性</t>
  </si>
  <si>
    <t>除陇东煤田外，多数勘查区资料缺少煤层气测试孔资料，评价指标有限，未来将对周边矿区进行采样分析</t>
  </si>
  <si>
    <t>预算及费用完成情况</t>
  </si>
  <si>
    <t>150万</t>
  </si>
  <si>
    <t>100万</t>
  </si>
  <si>
    <t>项目工作量未完成，相关费用未完成</t>
  </si>
  <si>
    <t>有进一步工作价值的勘查靶区数</t>
  </si>
  <si>
    <t>5个</t>
  </si>
  <si>
    <t>2个</t>
  </si>
  <si>
    <t>根据第一阶段资料分析，首先筛选出2个靶区数，下一步继续研究分析确定勘查靶区</t>
  </si>
  <si>
    <t>服务对象满意度
指标</t>
  </si>
  <si>
    <t>甘肃省天水市秦州区皂郊镇地热资源调查项目</t>
  </si>
  <si>
    <t>甘肃煤田地质局综合普查队</t>
    <phoneticPr fontId="15" type="noConversion"/>
  </si>
  <si>
    <t>2019年甘肃煤田地质局综合普查队部门预算项目支出绩效自评表</t>
  </si>
  <si>
    <t>1、1:5万遥感地质解译42.86km²；1:2.5万水文地质测绘42.86km²；重力剖面测量6km；可控源音频大地电磁测深190点，水质全分析20组，矿泉水水质分析1组，稳定同位素分析4组。
2、基本查明勘查区地热地质构造，为地热资源的进一步勘查提供依据，最终提交综合研究成果。</t>
  </si>
  <si>
    <t>1、1:2.5万遥感地质解译45.77km²；1:2.5万专项水文地质调查60.75km²；1:1万重力剖面测量6.12km；可控源音频大地电磁测深测量195点，水质全分析20组，矿泉水水质分析1组，稳定同位素分析4组。
2、综合分析研究了地热资源形成的地质条件，圈定地热勘查有利区，优选了地热勘查井位。</t>
  </si>
  <si>
    <t>指标1：地质测量</t>
  </si>
  <si>
    <t>42.86km²</t>
  </si>
  <si>
    <t>60.75km²</t>
  </si>
  <si>
    <t>指标2：采加化工作</t>
  </si>
  <si>
    <t>25件</t>
  </si>
  <si>
    <t>指标1：地质勘查项目安全事故</t>
  </si>
  <si>
    <t>指标1：地质勘查项目完成及时性</t>
  </si>
  <si>
    <t>指标1：项目设计经费完成情况</t>
  </si>
  <si>
    <t>80万元</t>
  </si>
  <si>
    <t>指标1：新发现矿产资源经济价值</t>
  </si>
  <si>
    <t>指标1：新发现矿产资源储量</t>
  </si>
  <si>
    <t>指标1：生态恢复规划方案健全性</t>
  </si>
  <si>
    <t>80-100%</t>
  </si>
  <si>
    <t>指标1：档案管理机制健全性</t>
  </si>
  <si>
    <t>指标1：项目设计预期目标完成情况</t>
  </si>
  <si>
    <t>目标1：大力拓展资源勘查市场，持续巩固主业发展优势，资源勘查、地勘延伸和多种经营三大产业板块延续发力进步拓展</t>
    <phoneticPr fontId="15" type="noConversion"/>
  </si>
  <si>
    <t>目标2完成情况：全局制度新建44项、修订89项、废止13项，初步形成便于遵循、便于落实、便于检查的制度体系</t>
    <phoneticPr fontId="20" type="noConversion"/>
  </si>
  <si>
    <t>目标2：深入开展“制度建设年”活动。坚持改革创新，不断提升内部管理水平，推进地勘工作管理规范与转型升级</t>
    <phoneticPr fontId="20" type="noConversion"/>
  </si>
  <si>
    <t>目标1完成情况：各单位在多个领域实现新突破，资源勘查、地勘延伸和多种经营三大产业板块产值分别占总收入的30%、43%和27%。</t>
    <phoneticPr fontId="15" type="noConversion"/>
  </si>
  <si>
    <t>目标3完成情况：本级及所属事业单位全部完成属地化管理</t>
    <phoneticPr fontId="20" type="noConversion"/>
  </si>
  <si>
    <t xml:space="preserve">目标4：抓实抓好安全生产，确保安全形势持续稳定，全面落实安全生产主体责任。
</t>
    <phoneticPr fontId="15" type="noConversion"/>
  </si>
  <si>
    <t>目标3：全面完成养老保险属地化管理工作.</t>
    <phoneticPr fontId="20" type="noConversion"/>
  </si>
  <si>
    <t>目标4完成情况：整改安全隐患258项，组织各类安全教育培训2400余人次；组织开展专项应急演练45场次。完善安全管理制度体系，全面建立安全生产责任制。</t>
    <phoneticPr fontId="15" type="noConversion"/>
  </si>
  <si>
    <t>36.77亿吨</t>
  </si>
  <si>
    <t>186个</t>
    <phoneticPr fontId="20" type="noConversion"/>
  </si>
  <si>
    <t>54个</t>
    <phoneticPr fontId="20" type="noConversion"/>
  </si>
  <si>
    <t>煤质、瓦斯、岩土等各类样品检测</t>
    <phoneticPr fontId="20" type="noConversion"/>
  </si>
  <si>
    <t>2.6万个（组）</t>
    <phoneticPr fontId="20" type="noConversion"/>
  </si>
  <si>
    <t>煤质环境检测室、矿山安全检测实验室搬迁改造</t>
    <phoneticPr fontId="20" type="noConversion"/>
  </si>
  <si>
    <t>完成</t>
    <phoneticPr fontId="20" type="noConversion"/>
  </si>
  <si>
    <t>111个</t>
    <phoneticPr fontId="20" type="noConversion"/>
  </si>
  <si>
    <t>黄河流域甘肃段生态修复和生态建设外业调查任务</t>
    <phoneticPr fontId="20" type="noConversion"/>
  </si>
  <si>
    <t>完成庆阳片区任务</t>
    <phoneticPr fontId="20" type="noConversion"/>
  </si>
  <si>
    <t>承揽矿山环境恢复治理、易地扶贫搬迁等各类地质灾害设计、评估、施工项目</t>
    <phoneticPr fontId="20" type="noConversion"/>
  </si>
  <si>
    <t>47个</t>
    <phoneticPr fontId="20" type="noConversion"/>
  </si>
  <si>
    <t>2个</t>
    <phoneticPr fontId="20" type="noConversion"/>
  </si>
  <si>
    <t>按时完成，及时提交报告和检测结果</t>
    <phoneticPr fontId="20" type="noConversion"/>
  </si>
  <si>
    <t>及时完成</t>
    <phoneticPr fontId="15" type="noConversion"/>
  </si>
  <si>
    <t>重点工作管理制度健全性</t>
    <phoneticPr fontId="20" type="noConversion"/>
  </si>
  <si>
    <t>实施资源勘查项目</t>
    <phoneticPr fontId="20" type="noConversion"/>
  </si>
  <si>
    <t>资源勘查项目和个测绘工程验收合格率</t>
    <phoneticPr fontId="20" type="noConversion"/>
  </si>
  <si>
    <t>项目施工安全事故</t>
    <phoneticPr fontId="20" type="noConversion"/>
  </si>
  <si>
    <t>时效指标</t>
    <phoneticPr fontId="15" type="noConversion"/>
  </si>
  <si>
    <t>成本指标</t>
    <phoneticPr fontId="20" type="noConversion"/>
  </si>
  <si>
    <t>严格控制在预算内执行</t>
    <phoneticPr fontId="15" type="noConversion"/>
  </si>
  <si>
    <t>无重大安全责任事故</t>
    <phoneticPr fontId="20" type="noConversion"/>
  </si>
  <si>
    <t>财务核算信息化管理覆盖率</t>
    <phoneticPr fontId="20" type="noConversion"/>
  </si>
  <si>
    <t>办公信息化管理覆盖率</t>
    <phoneticPr fontId="20" type="noConversion"/>
  </si>
  <si>
    <t>建立健全绿色勘查体系</t>
    <phoneticPr fontId="15" type="noConversion"/>
  </si>
  <si>
    <t>履职效果</t>
    <phoneticPr fontId="20" type="noConversion"/>
  </si>
  <si>
    <t>部门管理</t>
    <phoneticPr fontId="20" type="noConversion"/>
  </si>
  <si>
    <t>能力建设</t>
    <phoneticPr fontId="20" type="noConversion"/>
  </si>
  <si>
    <t>服务对象满意度</t>
    <phoneticPr fontId="20" type="noConversion"/>
  </si>
  <si>
    <t>50个</t>
    <phoneticPr fontId="20" type="noConversion"/>
  </si>
  <si>
    <t>实施岩土工程勘察和地基基础处理项目</t>
    <phoneticPr fontId="20" type="noConversion"/>
  </si>
  <si>
    <t>100个</t>
    <phoneticPr fontId="20" type="noConversion"/>
  </si>
  <si>
    <t>2万个（组）</t>
    <phoneticPr fontId="20" type="noConversion"/>
  </si>
  <si>
    <t>≦100%</t>
    <phoneticPr fontId="20" type="noConversion"/>
  </si>
  <si>
    <t>≦0</t>
    <phoneticPr fontId="15" type="noConversion"/>
  </si>
  <si>
    <t>勘查报告利用效果</t>
    <phoneticPr fontId="15" type="noConversion"/>
  </si>
  <si>
    <t>项目施工设计方案达到预期</t>
    <phoneticPr fontId="20" type="noConversion"/>
  </si>
  <si>
    <t>整体搬迁改造</t>
    <phoneticPr fontId="20" type="noConversion"/>
  </si>
  <si>
    <t>200个</t>
    <phoneticPr fontId="20" type="noConversion"/>
  </si>
  <si>
    <t>60个</t>
    <phoneticPr fontId="20" type="noConversion"/>
  </si>
  <si>
    <t>≧80%</t>
  </si>
  <si>
    <t>≧80%</t>
    <phoneticPr fontId="20" type="noConversion"/>
  </si>
  <si>
    <t>提交煤炭资源储量</t>
    <phoneticPr fontId="20" type="noConversion"/>
  </si>
  <si>
    <t>承揽土地确权、不动产权籍调查、农房调查等测绘项目</t>
    <phoneticPr fontId="20" type="noConversion"/>
  </si>
  <si>
    <t>承揽中央财政特大型地质灾害防治项目</t>
    <phoneticPr fontId="20" type="noConversion"/>
  </si>
  <si>
    <t>煤炭行业深度调整，地勘市场萎缩</t>
    <phoneticPr fontId="20" type="noConversion"/>
  </si>
  <si>
    <t>2个</t>
    <phoneticPr fontId="20" type="noConversion"/>
  </si>
  <si>
    <t>二级单位由于野外施工需求和条件限制暂未办理财政集中支付和公务卡结算业务，2020年根据现有条件全面推行财政集中支付</t>
    <phoneticPr fontId="20" type="noConversion"/>
  </si>
  <si>
    <t>甘肃省平凉市城区浅层地温能资源调查</t>
    <phoneticPr fontId="15" type="noConversion"/>
  </si>
  <si>
    <t xml:space="preserve">  1.甘肃省平凉市城区浅层地温能资源调查项目绩效自评表</t>
    <phoneticPr fontId="15" type="noConversion"/>
  </si>
  <si>
    <t>甘肃省民勤县红沙岗矿区西部煤炭资源预查</t>
    <phoneticPr fontId="15" type="noConversion"/>
  </si>
  <si>
    <t xml:space="preserve">  2.甘肃省民勤县红沙岗矿区西部煤炭资源预查项目绩效自评表</t>
    <phoneticPr fontId="15" type="noConversion"/>
  </si>
  <si>
    <t>甘肃省永登县何家圈一带铜多金属矿调查</t>
    <phoneticPr fontId="15" type="noConversion"/>
  </si>
  <si>
    <t xml:space="preserve">  3.甘肃省永登县何家圈一带铜多金属矿调查项目绩效自评表</t>
    <phoneticPr fontId="15" type="noConversion"/>
  </si>
  <si>
    <t>武威市天祝县地质灾害详细调查</t>
    <phoneticPr fontId="15" type="noConversion"/>
  </si>
  <si>
    <t xml:space="preserve">  4.武威市天祝县地质灾害详细调查项目绩效自评表</t>
    <phoneticPr fontId="15" type="noConversion"/>
  </si>
  <si>
    <t>武威市凉州区地质灾害详细调查</t>
    <phoneticPr fontId="15" type="noConversion"/>
  </si>
  <si>
    <t xml:space="preserve">  5.武威市凉州区地质灾害详细调查项目绩效自评表</t>
    <phoneticPr fontId="15" type="noConversion"/>
  </si>
  <si>
    <t>甘肃省山丹县新河北部勘查区煤炭普查</t>
    <phoneticPr fontId="15" type="noConversion"/>
  </si>
  <si>
    <t xml:space="preserve">  6.甘肃省山丹县新河北部勘查区煤炭普查项目绩效自评表</t>
    <phoneticPr fontId="15" type="noConversion"/>
  </si>
  <si>
    <t>甘肃省煤层气资源调查和潜力评价</t>
    <phoneticPr fontId="15" type="noConversion"/>
  </si>
  <si>
    <t xml:space="preserve">  7.甘肃省煤层气资源调查和潜力评价项目绩效自评表</t>
    <phoneticPr fontId="15" type="noConversion"/>
  </si>
  <si>
    <t>甘肃省天水市秦州区皂郊镇地热资源调查项目</t>
    <phoneticPr fontId="15" type="noConversion"/>
  </si>
  <si>
    <t xml:space="preserve">  8.甘肃省天水市秦州区皂郊镇地热资源调查项目绩效自评表</t>
    <phoneticPr fontId="15" type="noConversion"/>
  </si>
  <si>
    <t>项目实施单位甘肃煤田地质局一四六队</t>
    <phoneticPr fontId="15" type="noConversion"/>
  </si>
  <si>
    <t>项目实施单位甘肃煤田地质局一四九队</t>
    <phoneticPr fontId="15" type="noConversion"/>
  </si>
  <si>
    <t>项目实施单位甘肃煤炭地质勘查院</t>
    <phoneticPr fontId="15" type="noConversion"/>
  </si>
  <si>
    <t>项目实施单位甘肃煤田地质局综合普查队</t>
    <phoneticPr fontId="15" type="noConversion"/>
  </si>
  <si>
    <t>无</t>
    <phoneticPr fontId="15" type="noConversion"/>
  </si>
  <si>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phoneticPr fontId="15" type="noConversion"/>
  </si>
  <si>
    <t>地质科技服务效果</t>
    <phoneticPr fontId="20" type="noConversion"/>
  </si>
  <si>
    <t>绿色勘查体系</t>
    <phoneticPr fontId="20" type="noConversion"/>
  </si>
  <si>
    <t>加强地质勘查力度，为当地社会经济发展做好资源保障</t>
    <phoneticPr fontId="15" type="noConversion"/>
  </si>
  <si>
    <t>30亿吨</t>
    <phoneticPr fontId="20" type="noConversion"/>
  </si>
  <si>
    <t>≤0</t>
  </si>
  <si>
    <t>有推动地方经济发展的潜力</t>
  </si>
  <si>
    <t>甘肃省自然资源厅满意度</t>
  </si>
  <si>
    <t>此调查项目是对城区内浅层地温能适宜性分区进行评价，为以后开发利用提供地质依据，尚不能量化经济收益。目前尚未完成全部工作量，仅对所取得的资料进行了大致了解，无法进行评价提供完整地质依据。</t>
    <phoneticPr fontId="15" type="noConversion"/>
  </si>
  <si>
    <t>目前掌握地质资料显示对经济发展有促进效益，具体经济收益待审批开发后才可衡量。</t>
    <phoneticPr fontId="15" type="noConversion"/>
  </si>
  <si>
    <r>
      <rPr>
        <sz val="9"/>
        <rFont val="Times New Roman"/>
        <family val="1"/>
      </rPr>
      <t>2</t>
    </r>
    <r>
      <rPr>
        <sz val="9"/>
        <rFont val="宋体"/>
        <family val="3"/>
        <charset val="134"/>
      </rPr>
      <t>个</t>
    </r>
  </si>
  <si>
    <t>1990m</t>
  </si>
  <si>
    <t>2412m</t>
  </si>
  <si>
    <r>
      <rPr>
        <sz val="9"/>
        <color theme="1"/>
        <rFont val="Times New Roman"/>
        <family val="1"/>
      </rPr>
      <t>20</t>
    </r>
    <r>
      <rPr>
        <sz val="9"/>
        <color theme="1"/>
        <rFont val="宋体"/>
        <family val="3"/>
        <charset val="134"/>
      </rPr>
      <t>组</t>
    </r>
  </si>
  <si>
    <r>
      <rPr>
        <sz val="9"/>
        <color theme="1"/>
        <rFont val="Times New Roman"/>
        <family val="1"/>
      </rPr>
      <t>10</t>
    </r>
    <r>
      <rPr>
        <sz val="9"/>
        <color theme="1"/>
        <rFont val="宋体"/>
        <family val="3"/>
        <charset val="134"/>
      </rPr>
      <t>组</t>
    </r>
  </si>
  <si>
    <r>
      <rPr>
        <sz val="9"/>
        <color theme="1"/>
        <rFont val="Times New Roman"/>
        <family val="1"/>
      </rPr>
      <t>270</t>
    </r>
    <r>
      <rPr>
        <sz val="9"/>
        <color theme="1"/>
        <rFont val="宋体"/>
        <family val="3"/>
        <charset val="134"/>
      </rPr>
      <t>万元</t>
    </r>
  </si>
  <si>
    <r>
      <rPr>
        <sz val="9"/>
        <color theme="1"/>
        <rFont val="Times New Roman"/>
        <family val="1"/>
      </rPr>
      <t>264</t>
    </r>
    <r>
      <rPr>
        <sz val="9"/>
        <color theme="1"/>
        <rFont val="宋体"/>
        <family val="3"/>
        <charset val="134"/>
      </rPr>
      <t>万元</t>
    </r>
  </si>
  <si>
    <r>
      <rPr>
        <sz val="9"/>
        <color theme="1"/>
        <rFont val="Times New Roman"/>
        <family val="1"/>
      </rPr>
      <t>3.36</t>
    </r>
    <r>
      <rPr>
        <sz val="9"/>
        <color theme="1"/>
        <rFont val="宋体"/>
        <family val="3"/>
        <charset val="134"/>
      </rPr>
      <t>亿元</t>
    </r>
  </si>
  <si>
    <r>
      <rPr>
        <sz val="9"/>
        <color theme="1"/>
        <rFont val="Times New Roman"/>
        <family val="1"/>
      </rPr>
      <t>2.4</t>
    </r>
    <r>
      <rPr>
        <sz val="9"/>
        <color theme="1"/>
        <rFont val="宋体"/>
        <family val="3"/>
        <charset val="134"/>
      </rPr>
      <t>亿元</t>
    </r>
  </si>
  <si>
    <r>
      <rPr>
        <sz val="9"/>
        <color theme="1"/>
        <rFont val="宋体"/>
        <family val="3"/>
        <charset val="134"/>
      </rPr>
      <t>煤炭</t>
    </r>
    <r>
      <rPr>
        <sz val="9"/>
        <color theme="1"/>
        <rFont val="Times New Roman"/>
        <family val="1"/>
      </rPr>
      <t>7000</t>
    </r>
    <r>
      <rPr>
        <sz val="9"/>
        <color theme="1"/>
        <rFont val="宋体"/>
        <family val="3"/>
        <charset val="134"/>
      </rPr>
      <t>万吨</t>
    </r>
  </si>
  <si>
    <r>
      <rPr>
        <sz val="9"/>
        <color theme="1"/>
        <rFont val="宋体"/>
        <family val="3"/>
        <charset val="134"/>
      </rPr>
      <t>煤炭</t>
    </r>
    <r>
      <rPr>
        <sz val="9"/>
        <color theme="1"/>
        <rFont val="Times New Roman"/>
        <family val="1"/>
      </rPr>
      <t>5000</t>
    </r>
    <r>
      <rPr>
        <sz val="9"/>
        <color theme="1"/>
        <rFont val="宋体"/>
        <family val="3"/>
        <charset val="134"/>
      </rPr>
      <t>万吨</t>
    </r>
  </si>
  <si>
    <r>
      <rPr>
        <sz val="9"/>
        <color theme="1"/>
        <rFont val="宋体"/>
        <family val="3"/>
        <charset val="134"/>
      </rPr>
      <t>20km</t>
    </r>
    <r>
      <rPr>
        <vertAlign val="superscript"/>
        <sz val="9"/>
        <color theme="1"/>
        <rFont val="宋体"/>
        <family val="3"/>
        <charset val="134"/>
      </rPr>
      <t>2</t>
    </r>
  </si>
  <si>
    <r>
      <rPr>
        <sz val="9"/>
        <color theme="1"/>
        <rFont val="宋体"/>
        <family val="3"/>
        <charset val="134"/>
      </rPr>
      <t>2300m</t>
    </r>
    <r>
      <rPr>
        <vertAlign val="superscript"/>
        <sz val="9"/>
        <color theme="1"/>
        <rFont val="宋体"/>
        <family val="3"/>
        <charset val="134"/>
      </rPr>
      <t>3</t>
    </r>
  </si>
  <si>
    <t>项目勘查投资带动资源增长，为社会发展提供资源保障。</t>
  </si>
  <si>
    <t>地震测线数量</t>
    <phoneticPr fontId="15" type="noConversion"/>
  </si>
  <si>
    <t>3条</t>
    <phoneticPr fontId="15" type="noConversion"/>
  </si>
  <si>
    <t>地震测线长</t>
    <phoneticPr fontId="15" type="noConversion"/>
  </si>
  <si>
    <t>6.24km</t>
    <phoneticPr fontId="15" type="noConversion"/>
  </si>
  <si>
    <t>开展钻探工程，获取准确数据，计算实际经济价值。</t>
  </si>
  <si>
    <r>
      <t>单井出水量大于1000m</t>
    </r>
    <r>
      <rPr>
        <vertAlign val="superscript"/>
        <sz val="8"/>
        <rFont val="仿宋_GB2312"/>
        <family val="3"/>
        <charset val="134"/>
      </rPr>
      <t>3</t>
    </r>
    <r>
      <rPr>
        <sz val="8"/>
        <rFont val="仿宋_GB2312"/>
        <family val="3"/>
        <charset val="134"/>
      </rPr>
      <t>/d，井口出水温度约50℃。</t>
    </r>
  </si>
  <si>
    <t>当地环保、国土、林业等部门及当地群众满意度</t>
  </si>
  <si>
    <t>野外工作已基本完成，暂未与受托方办理结算手续和支付款项，实际使用资金4.74万元，预算执行率3.16%，致使与绩效目标完成情况不匹配。</t>
  </si>
  <si>
    <t>由于项目设计2019年10月批复，施工期跨年度，设计测试分析未完成，探槽工程没有完成；加快室内数据整理，确定探槽位置。</t>
    <phoneticPr fontId="15" type="noConversion"/>
  </si>
  <si>
    <r>
      <rPr>
        <sz val="9"/>
        <color theme="1"/>
        <rFont val="宋体"/>
        <family val="3"/>
        <charset val="134"/>
      </rPr>
      <t>年初预算数</t>
    </r>
  </si>
  <si>
    <r>
      <rPr>
        <sz val="9"/>
        <color theme="1"/>
        <rFont val="宋体"/>
        <family val="3"/>
        <charset val="134"/>
      </rPr>
      <t>全年预算数</t>
    </r>
  </si>
  <si>
    <r>
      <rPr>
        <sz val="9"/>
        <color theme="1"/>
        <rFont val="宋体"/>
        <family val="3"/>
        <charset val="134"/>
      </rPr>
      <t>全年执行数</t>
    </r>
  </si>
  <si>
    <r>
      <rPr>
        <sz val="9"/>
        <color theme="1"/>
        <rFont val="宋体"/>
        <family val="3"/>
        <charset val="134"/>
      </rPr>
      <t>分值</t>
    </r>
  </si>
  <si>
    <r>
      <rPr>
        <sz val="9"/>
        <color theme="1"/>
        <rFont val="宋体"/>
        <family val="3"/>
        <charset val="134"/>
      </rPr>
      <t>执行率</t>
    </r>
  </si>
  <si>
    <r>
      <rPr>
        <sz val="9"/>
        <color theme="1"/>
        <rFont val="宋体"/>
        <family val="3"/>
        <charset val="134"/>
      </rPr>
      <t>得分</t>
    </r>
  </si>
  <si>
    <t>前期野外工作暂未与受托方办理结算手续和支付款项，雇佣人员工资2020年支付，预算执行率0%，致使与绩效目标完成情况不匹配。</t>
  </si>
  <si>
    <r>
      <rPr>
        <sz val="9"/>
        <color theme="1"/>
        <rFont val="宋体"/>
        <family val="3"/>
        <charset val="134"/>
      </rPr>
      <t>项目总体目标：</t>
    </r>
    <r>
      <rPr>
        <sz val="9"/>
        <color theme="1"/>
        <rFont val="Times New Roman"/>
        <family val="1"/>
      </rPr>
      <t>1</t>
    </r>
    <r>
      <rPr>
        <sz val="9"/>
        <color theme="1"/>
        <rFont val="宋体"/>
        <family val="3"/>
        <charset val="134"/>
      </rPr>
      <t>、开展天祝县地质环境条件调查，进行环境工程地质区划。2、对天祝县已发生和潜在的崩塌、滑坡、泥石流等地质灾害进行调查，并对其复活性和危险性进行评价。3、选择典型地质灾害开展测绘、勘查，对其形成机理进行分析。4、进行地质灾害分区评价，圈定易发区的危险区，提出地质灾害防治建议。</t>
    </r>
    <r>
      <rPr>
        <sz val="9"/>
        <color theme="1"/>
        <rFont val="Times New Roman"/>
        <family val="1"/>
      </rPr>
      <t>5</t>
    </r>
    <r>
      <rPr>
        <sz val="9"/>
        <color theme="1"/>
        <rFont val="宋体"/>
        <family val="3"/>
        <charset val="134"/>
      </rPr>
      <t>、建立地质灾害调查数据库。</t>
    </r>
    <r>
      <rPr>
        <sz val="9"/>
        <color theme="1"/>
        <rFont val="Times New Roman"/>
        <family val="1"/>
      </rPr>
      <t xml:space="preserve">
2019</t>
    </r>
    <r>
      <rPr>
        <sz val="9"/>
        <color theme="1"/>
        <rFont val="宋体"/>
        <family val="3"/>
        <charset val="134"/>
      </rPr>
      <t>年度目标：</t>
    </r>
    <r>
      <rPr>
        <sz val="9"/>
        <color theme="1"/>
        <rFont val="Times New Roman"/>
        <family val="1"/>
      </rPr>
      <t>1</t>
    </r>
    <r>
      <rPr>
        <sz val="9"/>
        <color theme="1"/>
        <rFont val="宋体"/>
        <family val="3"/>
        <charset val="134"/>
      </rPr>
      <t>、组建项目组；</t>
    </r>
    <r>
      <rPr>
        <sz val="9"/>
        <color theme="1"/>
        <rFont val="Times New Roman"/>
        <family val="1"/>
      </rPr>
      <t xml:space="preserve">  2</t>
    </r>
    <r>
      <rPr>
        <sz val="9"/>
        <color theme="1"/>
        <rFont val="宋体"/>
        <family val="3"/>
        <charset val="134"/>
      </rPr>
      <t>、收集相关资料；</t>
    </r>
    <r>
      <rPr>
        <sz val="9"/>
        <color theme="1"/>
        <rFont val="Times New Roman"/>
        <family val="1"/>
      </rPr>
      <t>3</t>
    </r>
    <r>
      <rPr>
        <sz val="9"/>
        <color theme="1"/>
        <rFont val="宋体"/>
        <family val="3"/>
        <charset val="134"/>
      </rPr>
      <t>、完成野外踏勘；</t>
    </r>
    <r>
      <rPr>
        <sz val="9"/>
        <color theme="1"/>
        <rFont val="Times New Roman"/>
        <family val="1"/>
      </rPr>
      <t>4</t>
    </r>
    <r>
      <rPr>
        <sz val="9"/>
        <color theme="1"/>
        <rFont val="宋体"/>
        <family val="3"/>
        <charset val="134"/>
      </rPr>
      <t>、完成设计书编写并通过专家审查。</t>
    </r>
  </si>
  <si>
    <r>
      <rPr>
        <sz val="9"/>
        <color theme="1"/>
        <rFont val="宋体"/>
        <family val="3"/>
        <charset val="134"/>
      </rPr>
      <t>绩效指标</t>
    </r>
  </si>
  <si>
    <r>
      <rPr>
        <sz val="9"/>
        <color theme="1"/>
        <rFont val="宋体"/>
        <family val="3"/>
        <charset val="134"/>
      </rPr>
      <t>一级指标</t>
    </r>
  </si>
  <si>
    <r>
      <rPr>
        <sz val="9"/>
        <color theme="1"/>
        <rFont val="宋体"/>
        <family val="3"/>
        <charset val="134"/>
      </rPr>
      <t>二级指标</t>
    </r>
  </si>
  <si>
    <r>
      <rPr>
        <sz val="9"/>
        <color theme="1"/>
        <rFont val="宋体"/>
        <family val="3"/>
        <charset val="134"/>
      </rPr>
      <t>三级指标</t>
    </r>
  </si>
  <si>
    <r>
      <rPr>
        <sz val="9"/>
        <color theme="1"/>
        <rFont val="宋体"/>
        <family val="3"/>
        <charset val="134"/>
      </rPr>
      <t>年度指标值</t>
    </r>
  </si>
  <si>
    <r>
      <rPr>
        <sz val="9"/>
        <color theme="1"/>
        <rFont val="宋体"/>
        <family val="3"/>
        <charset val="134"/>
      </rPr>
      <t>实际完成值</t>
    </r>
  </si>
  <si>
    <r>
      <rPr>
        <sz val="9"/>
        <color theme="1"/>
        <rFont val="宋体"/>
        <family val="3"/>
        <charset val="134"/>
      </rPr>
      <t>偏差原因分析及改进措施</t>
    </r>
  </si>
  <si>
    <r>
      <rPr>
        <sz val="9"/>
        <color theme="1"/>
        <rFont val="宋体"/>
        <family val="3"/>
        <charset val="134"/>
      </rPr>
      <t>产出指标（</t>
    </r>
    <r>
      <rPr>
        <sz val="9"/>
        <color theme="1"/>
        <rFont val="Times New Roman"/>
        <family val="1"/>
      </rPr>
      <t>50</t>
    </r>
    <r>
      <rPr>
        <sz val="9"/>
        <color theme="1"/>
        <rFont val="宋体"/>
        <family val="3"/>
        <charset val="134"/>
      </rPr>
      <t>分）</t>
    </r>
  </si>
  <si>
    <r>
      <rPr>
        <sz val="9"/>
        <color theme="1"/>
        <rFont val="宋体"/>
        <family val="3"/>
        <charset val="134"/>
      </rPr>
      <t>数量指标</t>
    </r>
  </si>
  <si>
    <t>资料收集（份）</t>
  </si>
  <si>
    <t>野外典型点踏勘（处）</t>
  </si>
  <si>
    <t>设计书编写（份）</t>
  </si>
  <si>
    <r>
      <rPr>
        <sz val="9"/>
        <color theme="1"/>
        <rFont val="宋体"/>
        <family val="3"/>
        <charset val="134"/>
      </rPr>
      <t>质量指标</t>
    </r>
  </si>
  <si>
    <t>设计书单位内部审查通过率</t>
  </si>
  <si>
    <r>
      <rPr>
        <sz val="9"/>
        <color theme="1"/>
        <rFont val="Times New Roman"/>
        <family val="1"/>
      </rPr>
      <t>2019</t>
    </r>
    <r>
      <rPr>
        <sz val="9"/>
        <color theme="1"/>
        <rFont val="宋体"/>
        <family val="3"/>
        <charset val="134"/>
      </rPr>
      <t>年</t>
    </r>
    <r>
      <rPr>
        <sz val="9"/>
        <color theme="1"/>
        <rFont val="Times New Roman"/>
        <family val="1"/>
      </rPr>
      <t>12</t>
    </r>
    <r>
      <rPr>
        <sz val="9"/>
        <color theme="1"/>
        <rFont val="宋体"/>
        <family val="3"/>
        <charset val="134"/>
      </rPr>
      <t>月</t>
    </r>
    <r>
      <rPr>
        <sz val="9"/>
        <color theme="1"/>
        <rFont val="Times New Roman"/>
        <family val="1"/>
      </rPr>
      <t>17</t>
    </r>
    <r>
      <rPr>
        <sz val="9"/>
        <color theme="1"/>
        <rFont val="宋体"/>
        <family val="3"/>
        <charset val="134"/>
      </rPr>
      <t>日通过单位内审</t>
    </r>
  </si>
  <si>
    <t>项目组组建及时性</t>
  </si>
  <si>
    <r>
      <rPr>
        <sz val="9"/>
        <color theme="1"/>
        <rFont val="Times New Roman"/>
        <family val="1"/>
      </rPr>
      <t>2019</t>
    </r>
    <r>
      <rPr>
        <sz val="9"/>
        <color theme="1"/>
        <rFont val="宋体"/>
        <family val="3"/>
        <charset val="134"/>
      </rPr>
      <t>年</t>
    </r>
    <r>
      <rPr>
        <sz val="9"/>
        <color theme="1"/>
        <rFont val="Times New Roman"/>
        <family val="1"/>
      </rPr>
      <t>11</t>
    </r>
    <r>
      <rPr>
        <sz val="9"/>
        <color theme="1"/>
        <rFont val="宋体"/>
        <family val="3"/>
        <charset val="134"/>
      </rPr>
      <t>月</t>
    </r>
    <r>
      <rPr>
        <sz val="9"/>
        <color theme="1"/>
        <rFont val="Times New Roman"/>
        <family val="1"/>
      </rPr>
      <t>29</t>
    </r>
    <r>
      <rPr>
        <sz val="9"/>
        <color theme="1"/>
        <rFont val="宋体"/>
        <family val="3"/>
        <charset val="134"/>
      </rPr>
      <t>日组建项目组</t>
    </r>
  </si>
  <si>
    <t>设计书编制完工及时性</t>
  </si>
  <si>
    <r>
      <rPr>
        <sz val="9"/>
        <color theme="1"/>
        <rFont val="Times New Roman"/>
        <family val="1"/>
      </rPr>
      <t>2019</t>
    </r>
    <r>
      <rPr>
        <sz val="9"/>
        <color theme="1"/>
        <rFont val="宋体"/>
        <family val="3"/>
        <charset val="134"/>
      </rPr>
      <t>年</t>
    </r>
    <r>
      <rPr>
        <sz val="9"/>
        <color theme="1"/>
        <rFont val="Times New Roman"/>
        <family val="1"/>
      </rPr>
      <t>12</t>
    </r>
    <r>
      <rPr>
        <sz val="9"/>
        <color theme="1"/>
        <rFont val="宋体"/>
        <family val="3"/>
        <charset val="134"/>
      </rPr>
      <t>月</t>
    </r>
    <r>
      <rPr>
        <sz val="9"/>
        <color theme="1"/>
        <rFont val="Times New Roman"/>
        <family val="1"/>
      </rPr>
      <t>15</t>
    </r>
    <r>
      <rPr>
        <sz val="9"/>
        <color theme="1"/>
        <rFont val="宋体"/>
        <family val="3"/>
        <charset val="134"/>
      </rPr>
      <t>日编制完成设计书</t>
    </r>
  </si>
  <si>
    <r>
      <rPr>
        <sz val="9"/>
        <color theme="1"/>
        <rFont val="宋体"/>
        <family val="3"/>
        <charset val="134"/>
      </rPr>
      <t>成本指标</t>
    </r>
  </si>
  <si>
    <t>成本控制是否在定额标准内</t>
  </si>
  <si>
    <t>野外踏勘时是否能提高典型点附近民众防灾减灾意识</t>
  </si>
  <si>
    <t>天祝县为藏族自治县，野外踏勘对当地藏族民众防灾减灾知识宣传时间有限，同时藏族民众短时间内接受能力有限，因此不能使绝大多数民众整体提高其防灾减灾意识。</t>
  </si>
  <si>
    <t>绿色勘查措施是否健全</t>
  </si>
  <si>
    <t>当地民众综合满意度</t>
  </si>
  <si>
    <r>
      <rPr>
        <sz val="9"/>
        <color rgb="FF000000"/>
        <rFont val="宋体"/>
        <family val="3"/>
        <charset val="134"/>
      </rPr>
      <t>总分</t>
    </r>
  </si>
  <si>
    <r>
      <rPr>
        <sz val="9"/>
        <color theme="1"/>
        <rFont val="宋体"/>
        <family val="3"/>
        <charset val="134"/>
      </rPr>
      <t>说明</t>
    </r>
  </si>
  <si>
    <r>
      <rPr>
        <sz val="9"/>
        <color theme="1"/>
        <rFont val="宋体"/>
        <family val="3"/>
        <charset val="134"/>
      </rPr>
      <t>无</t>
    </r>
  </si>
  <si>
    <t>设计书省自然资源厅审查通过率</t>
    <phoneticPr fontId="15" type="noConversion"/>
  </si>
  <si>
    <r>
      <t>2019</t>
    </r>
    <r>
      <rPr>
        <sz val="9"/>
        <color theme="1"/>
        <rFont val="宋体"/>
        <family val="3"/>
        <charset val="134"/>
      </rPr>
      <t>年</t>
    </r>
    <r>
      <rPr>
        <sz val="9"/>
        <color theme="1"/>
        <rFont val="Times New Roman"/>
        <family val="1"/>
      </rPr>
      <t>12</t>
    </r>
    <r>
      <rPr>
        <sz val="9"/>
        <color theme="1"/>
        <rFont val="宋体"/>
        <family val="3"/>
        <charset val="134"/>
      </rPr>
      <t>月</t>
    </r>
    <r>
      <rPr>
        <sz val="9"/>
        <color theme="1"/>
        <rFont val="Times New Roman"/>
        <family val="1"/>
      </rPr>
      <t>20</t>
    </r>
    <r>
      <rPr>
        <sz val="9"/>
        <color theme="1"/>
        <rFont val="宋体"/>
        <family val="3"/>
        <charset val="134"/>
      </rPr>
      <t>日通过省自然资源厅审查</t>
    </r>
    <phoneticPr fontId="15" type="noConversion"/>
  </si>
  <si>
    <r>
      <rPr>
        <sz val="9"/>
        <color theme="1"/>
        <rFont val="宋体"/>
        <family val="3"/>
        <charset val="134"/>
      </rPr>
      <t>年度资金总额</t>
    </r>
  </si>
  <si>
    <r>
      <rPr>
        <sz val="9"/>
        <color theme="1"/>
        <rFont val="宋体"/>
        <family val="3"/>
        <charset val="134"/>
      </rPr>
      <t>其中：当年财政拨款</t>
    </r>
  </si>
  <si>
    <r>
      <rPr>
        <sz val="9"/>
        <color theme="1"/>
        <rFont val="Times New Roman"/>
        <family val="1"/>
      </rPr>
      <t xml:space="preserve">      </t>
    </r>
    <r>
      <rPr>
        <sz val="9"/>
        <color theme="1"/>
        <rFont val="宋体"/>
        <family val="3"/>
        <charset val="134"/>
      </rPr>
      <t>上年结转资金</t>
    </r>
  </si>
  <si>
    <r>
      <rPr>
        <sz val="9"/>
        <color theme="1"/>
        <rFont val="Times New Roman"/>
        <family val="1"/>
      </rPr>
      <t xml:space="preserve">  </t>
    </r>
    <r>
      <rPr>
        <sz val="9"/>
        <color theme="1"/>
        <rFont val="宋体"/>
        <family val="3"/>
        <charset val="134"/>
      </rPr>
      <t>其他资金</t>
    </r>
  </si>
  <si>
    <r>
      <rPr>
        <sz val="9"/>
        <color theme="1"/>
        <rFont val="宋体"/>
        <family val="3"/>
        <charset val="134"/>
      </rPr>
      <t>项目总体目标：</t>
    </r>
    <r>
      <rPr>
        <sz val="9"/>
        <color theme="1"/>
        <rFont val="Times New Roman"/>
        <family val="1"/>
      </rPr>
      <t>1</t>
    </r>
    <r>
      <rPr>
        <sz val="9"/>
        <color theme="1"/>
        <rFont val="宋体"/>
        <family val="3"/>
        <charset val="134"/>
      </rPr>
      <t>、开展凉州区地质环境条件调查，进行环境工程地质区划。</t>
    </r>
    <r>
      <rPr>
        <sz val="9"/>
        <color theme="1"/>
        <rFont val="Times New Roman"/>
        <family val="1"/>
      </rPr>
      <t>2</t>
    </r>
    <r>
      <rPr>
        <sz val="9"/>
        <color theme="1"/>
        <rFont val="宋体"/>
        <family val="3"/>
        <charset val="134"/>
      </rPr>
      <t>、对凉州区已发生和潜在的崩塌、滑坡、泥石流等地质灾害进行调查，并对其复活性和危险性进行评价。</t>
    </r>
    <r>
      <rPr>
        <sz val="9"/>
        <color theme="1"/>
        <rFont val="Times New Roman"/>
        <family val="1"/>
      </rPr>
      <t>3</t>
    </r>
    <r>
      <rPr>
        <sz val="9"/>
        <color theme="1"/>
        <rFont val="宋体"/>
        <family val="3"/>
        <charset val="134"/>
      </rPr>
      <t>、选择典型地质灾害开展测绘、勘查，对其形成机理进行分析。</t>
    </r>
    <r>
      <rPr>
        <sz val="9"/>
        <color theme="1"/>
        <rFont val="Times New Roman"/>
        <family val="1"/>
      </rPr>
      <t>4</t>
    </r>
    <r>
      <rPr>
        <sz val="9"/>
        <color theme="1"/>
        <rFont val="宋体"/>
        <family val="3"/>
        <charset val="134"/>
      </rPr>
      <t>、进行地质灾害分区评价，圈定易发区的危险区，提出地质灾害防治建议。</t>
    </r>
    <r>
      <rPr>
        <sz val="9"/>
        <color theme="1"/>
        <rFont val="Times New Roman"/>
        <family val="1"/>
      </rPr>
      <t>5</t>
    </r>
    <r>
      <rPr>
        <sz val="9"/>
        <color theme="1"/>
        <rFont val="宋体"/>
        <family val="3"/>
        <charset val="134"/>
      </rPr>
      <t>、建立地质灾害调查数据库。</t>
    </r>
    <r>
      <rPr>
        <sz val="9"/>
        <color theme="1"/>
        <rFont val="Times New Roman"/>
        <family val="1"/>
      </rPr>
      <t xml:space="preserve">
2019</t>
    </r>
    <r>
      <rPr>
        <sz val="9"/>
        <color theme="1"/>
        <rFont val="宋体"/>
        <family val="3"/>
        <charset val="134"/>
      </rPr>
      <t>年度目标：</t>
    </r>
    <r>
      <rPr>
        <sz val="9"/>
        <color theme="1"/>
        <rFont val="Times New Roman"/>
        <family val="1"/>
      </rPr>
      <t>1</t>
    </r>
    <r>
      <rPr>
        <sz val="9"/>
        <color theme="1"/>
        <rFont val="宋体"/>
        <family val="3"/>
        <charset val="134"/>
      </rPr>
      <t>、组建项目组；</t>
    </r>
    <r>
      <rPr>
        <sz val="9"/>
        <color theme="1"/>
        <rFont val="Times New Roman"/>
        <family val="1"/>
      </rPr>
      <t xml:space="preserve">  2</t>
    </r>
    <r>
      <rPr>
        <sz val="9"/>
        <color theme="1"/>
        <rFont val="宋体"/>
        <family val="3"/>
        <charset val="134"/>
      </rPr>
      <t>、收集相关资料；</t>
    </r>
    <r>
      <rPr>
        <sz val="9"/>
        <color theme="1"/>
        <rFont val="Times New Roman"/>
        <family val="1"/>
      </rPr>
      <t>3</t>
    </r>
    <r>
      <rPr>
        <sz val="9"/>
        <color theme="1"/>
        <rFont val="宋体"/>
        <family val="3"/>
        <charset val="134"/>
      </rPr>
      <t>、完成野外踏勘；</t>
    </r>
    <r>
      <rPr>
        <sz val="9"/>
        <color theme="1"/>
        <rFont val="Times New Roman"/>
        <family val="1"/>
      </rPr>
      <t>4</t>
    </r>
    <r>
      <rPr>
        <sz val="9"/>
        <color theme="1"/>
        <rFont val="宋体"/>
        <family val="3"/>
        <charset val="134"/>
      </rPr>
      <t>、完成设计书编写并通过专家审查。</t>
    </r>
  </si>
  <si>
    <t>野外踏勘对当地民众防灾减灾知识宣传时间有限，同时民众短时间内接受能力有限，因此不能使绝大多数民众整体提高其防灾减灾意识。</t>
  </si>
  <si>
    <t>1、2019年11月29日成立武威市凉州区地质灾害详细调查项目组；                                                                                     2、2019年12月2日收集到武威市凉州区遥感数据、1:50000地形图、武威市凉州区地质灾害调查与区划报告（2010年）各1份。                                                           3、2019年12月3日-4日完成典型点野外踏勘4处，其中泥石流隐患点2处，滑坡隐患点1处，崩塌隐患点1处。                                                                                                      4、2019年12月15日编写完成《武威市凉州区1:5万地质灾害详细调查设计书》，2019年12月17日通过甘肃煤田地质局一四九队内部专家审查，2019年12月20日通过省自然资源厅地质灾害防治技术指导中心组织的专家审查。</t>
    <phoneticPr fontId="15" type="noConversion"/>
  </si>
  <si>
    <t>1、2019年11月29日成立武威市天祝县地质灾害详细调查项目组；     2、2019年12月2日收集到武威市天祝县遥感数据、1:50000地形图、武威市天祝县地质灾害调查与区划报告（2010年）各1份。                                                           3、2019年12月3日-5日完成典型点野外踏勘5处，其中泥石流隐患点2处，滑坡隐患点1处，崩塌隐患点1处，地面沉降1处。                                                                                                      4、2019年12月15日编写完成《武威市天祝县1:5万地质灾害详细调查设计书》，2019年12月17日通过甘肃煤田地质局一四九队内部专家审查，2019年12月20日通过省自然资源厅地质灾害防治技术指导中心组织的专家审查。</t>
    <phoneticPr fontId="15" type="noConversion"/>
  </si>
  <si>
    <t>一、部门整体支出自评表</t>
    <phoneticPr fontId="15" type="noConversion"/>
  </si>
  <si>
    <t>二、部门预算项目支出绩效自评结果汇总表</t>
    <phoneticPr fontId="15" type="noConversion"/>
  </si>
</sst>
</file>

<file path=xl/styles.xml><?xml version="1.0" encoding="utf-8"?>
<styleSheet xmlns="http://schemas.openxmlformats.org/spreadsheetml/2006/main">
  <numFmts count="5">
    <numFmt numFmtId="43" formatCode="_ * #,##0.00_ ;_ * \-#,##0.00_ ;_ * &quot;-&quot;??_ ;_ @_ "/>
    <numFmt numFmtId="176" formatCode="0.00_ "/>
    <numFmt numFmtId="177" formatCode="0_);[Red]\(0\)"/>
    <numFmt numFmtId="178" formatCode="0_ "/>
    <numFmt numFmtId="179" formatCode="0.0_ "/>
  </numFmts>
  <fonts count="53">
    <font>
      <sz val="11"/>
      <color theme="1"/>
      <name val="宋体"/>
      <charset val="134"/>
      <scheme val="minor"/>
    </font>
    <font>
      <b/>
      <sz val="20"/>
      <color theme="1"/>
      <name val="宋体"/>
      <family val="3"/>
      <charset val="134"/>
    </font>
    <font>
      <sz val="9"/>
      <color theme="1"/>
      <name val="宋体"/>
      <family val="3"/>
      <charset val="134"/>
    </font>
    <font>
      <sz val="9"/>
      <color rgb="FF000000"/>
      <name val="宋体"/>
      <family val="3"/>
      <charset val="134"/>
    </font>
    <font>
      <sz val="11"/>
      <color theme="1"/>
      <name val="黑体"/>
      <family val="3"/>
      <charset val="134"/>
    </font>
    <font>
      <b/>
      <sz val="20"/>
      <color theme="1"/>
      <name val="宋体"/>
      <family val="3"/>
      <charset val="134"/>
      <scheme val="minor"/>
    </font>
    <font>
      <sz val="11"/>
      <color theme="1"/>
      <name val="宋体"/>
      <family val="3"/>
      <charset val="134"/>
      <scheme val="minor"/>
    </font>
    <font>
      <sz val="12"/>
      <name val="宋体"/>
      <family val="3"/>
      <charset val="134"/>
    </font>
    <font>
      <b/>
      <sz val="20"/>
      <color rgb="FF000000"/>
      <name val="宋体"/>
      <family val="3"/>
      <charset val="134"/>
    </font>
    <font>
      <b/>
      <sz val="10.5"/>
      <color rgb="FF000000"/>
      <name val="宋体"/>
      <family val="3"/>
      <charset val="134"/>
    </font>
    <font>
      <sz val="10.5"/>
      <color rgb="FF000000"/>
      <name val="宋体"/>
      <family val="3"/>
      <charset val="134"/>
    </font>
    <font>
      <sz val="10.5"/>
      <name val="宋体"/>
      <family val="3"/>
      <charset val="134"/>
    </font>
    <font>
      <sz val="12"/>
      <color theme="1"/>
      <name val="宋体"/>
      <family val="3"/>
      <charset val="134"/>
      <scheme val="minor"/>
    </font>
    <font>
      <b/>
      <sz val="11"/>
      <color theme="1"/>
      <name val="宋体"/>
      <family val="3"/>
      <charset val="134"/>
      <scheme val="minor"/>
    </font>
    <font>
      <b/>
      <u/>
      <sz val="20"/>
      <color rgb="FF000000"/>
      <name val="宋体"/>
      <family val="3"/>
      <charset val="134"/>
    </font>
    <font>
      <sz val="9"/>
      <name val="宋体"/>
      <family val="3"/>
      <charset val="134"/>
      <scheme val="minor"/>
    </font>
    <font>
      <sz val="9"/>
      <color theme="1"/>
      <name val="宋体"/>
      <family val="3"/>
      <charset val="134"/>
      <scheme val="minor"/>
    </font>
    <font>
      <sz val="9"/>
      <color rgb="FF000000"/>
      <name val="宋体"/>
      <family val="3"/>
      <charset val="134"/>
      <scheme val="minor"/>
    </font>
    <font>
      <sz val="11"/>
      <color theme="1"/>
      <name val="宋体"/>
      <family val="3"/>
      <charset val="134"/>
    </font>
    <font>
      <sz val="12"/>
      <color theme="1"/>
      <name val="黑体"/>
      <family val="3"/>
      <charset val="134"/>
    </font>
    <font>
      <sz val="9"/>
      <name val="宋体"/>
      <family val="3"/>
      <charset val="134"/>
      <scheme val="minor"/>
    </font>
    <font>
      <sz val="11"/>
      <color rgb="FFFF0000"/>
      <name val="宋体"/>
      <family val="3"/>
      <charset val="134"/>
      <scheme val="minor"/>
    </font>
    <font>
      <sz val="10"/>
      <color rgb="FF000000"/>
      <name val="宋体"/>
      <family val="3"/>
      <charset val="134"/>
    </font>
    <font>
      <sz val="10"/>
      <name val="Arial"/>
      <family val="2"/>
    </font>
    <font>
      <sz val="10"/>
      <color theme="1"/>
      <name val="宋体"/>
      <family val="3"/>
      <charset val="134"/>
      <scheme val="minor"/>
    </font>
    <font>
      <sz val="10.5"/>
      <color theme="1"/>
      <name val="宋体"/>
      <family val="3"/>
      <charset val="134"/>
    </font>
    <font>
      <vertAlign val="superscript"/>
      <sz val="9"/>
      <color theme="1"/>
      <name val="宋体"/>
      <family val="3"/>
      <charset val="134"/>
    </font>
    <font>
      <vertAlign val="superscript"/>
      <sz val="9"/>
      <color theme="1"/>
      <name val="宋体"/>
      <family val="3"/>
      <charset val="134"/>
      <scheme val="minor"/>
    </font>
    <font>
      <sz val="11"/>
      <name val="宋体"/>
      <family val="3"/>
      <charset val="134"/>
      <scheme val="minor"/>
    </font>
    <font>
      <sz val="9"/>
      <name val="宋体"/>
      <family val="3"/>
      <charset val="134"/>
    </font>
    <font>
      <sz val="9"/>
      <color theme="1"/>
      <name val="Times New Roman"/>
      <family val="1"/>
    </font>
    <font>
      <b/>
      <sz val="20"/>
      <color indexed="8"/>
      <name val="宋体"/>
      <family val="3"/>
      <charset val="134"/>
    </font>
    <font>
      <sz val="11"/>
      <color indexed="8"/>
      <name val="宋体"/>
      <family val="3"/>
      <charset val="134"/>
    </font>
    <font>
      <b/>
      <sz val="16"/>
      <color indexed="8"/>
      <name val="宋体"/>
      <family val="3"/>
      <charset val="134"/>
    </font>
    <font>
      <sz val="9"/>
      <color indexed="8"/>
      <name val="宋体"/>
      <family val="3"/>
      <charset val="134"/>
    </font>
    <font>
      <sz val="11"/>
      <name val="宋体"/>
      <family val="3"/>
      <charset val="134"/>
    </font>
    <font>
      <sz val="9"/>
      <color indexed="10"/>
      <name val="宋体"/>
      <family val="3"/>
      <charset val="134"/>
    </font>
    <font>
      <b/>
      <sz val="18"/>
      <color rgb="FF000000"/>
      <name val="宋体"/>
      <family val="3"/>
      <charset val="134"/>
    </font>
    <font>
      <b/>
      <sz val="18"/>
      <color theme="1"/>
      <name val="宋体"/>
      <family val="3"/>
      <charset val="134"/>
    </font>
    <font>
      <sz val="8"/>
      <color rgb="FF000000"/>
      <name val="宋体"/>
      <family val="3"/>
      <charset val="134"/>
    </font>
    <font>
      <sz val="9"/>
      <name val="宋体"/>
      <family val="3"/>
      <charset val="134"/>
      <scheme val="minor"/>
    </font>
    <font>
      <sz val="6"/>
      <color theme="1"/>
      <name val="宋体"/>
      <family val="3"/>
      <charset val="134"/>
      <scheme val="minor"/>
    </font>
    <font>
      <sz val="6"/>
      <color indexed="8"/>
      <name val="宋体"/>
      <family val="3"/>
      <charset val="134"/>
    </font>
    <font>
      <sz val="9"/>
      <color theme="1"/>
      <name val="宋体"/>
      <family val="3"/>
      <charset val="134"/>
      <scheme val="minor"/>
    </font>
    <font>
      <sz val="9"/>
      <color rgb="FF000000"/>
      <name val="宋体"/>
      <family val="3"/>
      <charset val="134"/>
      <scheme val="minor"/>
    </font>
    <font>
      <sz val="9"/>
      <name val="Times New Roman"/>
      <family val="1"/>
    </font>
    <font>
      <sz val="9"/>
      <name val="宋体"/>
      <family val="3"/>
      <charset val="134"/>
    </font>
    <font>
      <sz val="9"/>
      <color theme="1"/>
      <name val="宋体"/>
      <family val="3"/>
      <charset val="134"/>
    </font>
    <font>
      <sz val="8"/>
      <name val="仿宋_GB2312"/>
      <family val="3"/>
      <charset val="134"/>
    </font>
    <font>
      <vertAlign val="superscript"/>
      <sz val="8"/>
      <name val="仿宋_GB2312"/>
      <family val="3"/>
      <charset val="134"/>
    </font>
    <font>
      <sz val="9"/>
      <color rgb="FF000000"/>
      <name val="宋体"/>
      <family val="3"/>
      <charset val="134"/>
    </font>
    <font>
      <sz val="9"/>
      <color rgb="FF000000"/>
      <name val="Times New Roman"/>
      <family val="1"/>
    </font>
    <font>
      <sz val="11"/>
      <color theme="1"/>
      <name val="Times New Roman"/>
      <family val="1"/>
    </font>
  </fonts>
  <fills count="3">
    <fill>
      <patternFill patternType="none"/>
    </fill>
    <fill>
      <patternFill patternType="gray125"/>
    </fill>
    <fill>
      <patternFill patternType="solid">
        <fgColor indexed="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s>
  <cellStyleXfs count="8">
    <xf numFmtId="0" fontId="0" fillId="0" borderId="0">
      <alignment vertical="center"/>
    </xf>
    <xf numFmtId="0" fontId="6" fillId="0" borderId="0">
      <alignment vertical="center"/>
    </xf>
    <xf numFmtId="0" fontId="23" fillId="0" borderId="0" applyNumberFormat="0" applyFont="0" applyFill="0" applyBorder="0" applyAlignment="0" applyProtection="0"/>
    <xf numFmtId="0" fontId="6"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cellStyleXfs>
  <cellXfs count="370">
    <xf numFmtId="0" fontId="0" fillId="0" borderId="0" xfId="0">
      <alignment vertical="center"/>
    </xf>
    <xf numFmtId="0" fontId="0" fillId="0" borderId="1" xfId="0" applyBorder="1">
      <alignmen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6" fillId="0" borderId="0" xfId="0" applyFont="1" applyFill="1" applyBorder="1" applyAlignment="1"/>
    <xf numFmtId="0" fontId="6" fillId="0" borderId="0" xfId="0" applyFont="1" applyFill="1" applyAlignment="1"/>
    <xf numFmtId="0" fontId="7" fillId="0" borderId="0" xfId="0" applyFont="1" applyFill="1" applyBorder="1" applyAlignment="1">
      <alignment vertical="center"/>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center" vertical="center"/>
    </xf>
    <xf numFmtId="0" fontId="9" fillId="0" borderId="11" xfId="0" applyFont="1" applyFill="1" applyBorder="1" applyAlignment="1">
      <alignment horizontal="center" vertical="center" wrapText="1"/>
    </xf>
    <xf numFmtId="9"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0" xfId="0" applyBorder="1">
      <alignment vertical="center"/>
    </xf>
    <xf numFmtId="0" fontId="12" fillId="0" borderId="0" xfId="0" applyFont="1">
      <alignment vertical="center"/>
    </xf>
    <xf numFmtId="0" fontId="10" fillId="0" borderId="5" xfId="0"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6" fillId="0" borderId="1" xfId="0" applyFont="1" applyBorder="1" applyAlignment="1">
      <alignment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5" fillId="0" borderId="0" xfId="0" applyFont="1" applyBorder="1" applyAlignment="1">
      <alignment horizontal="center" vertical="center"/>
    </xf>
    <xf numFmtId="0" fontId="19" fillId="0" borderId="0" xfId="0" applyFont="1" applyBorder="1">
      <alignment vertical="center"/>
    </xf>
    <xf numFmtId="0" fontId="12" fillId="0" borderId="0" xfId="0" applyFont="1" applyBorder="1">
      <alignment vertical="center"/>
    </xf>
    <xf numFmtId="0" fontId="3"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6" fillId="0" borderId="0" xfId="0" applyFont="1" applyFill="1" applyBorder="1" applyAlignment="1">
      <alignment horizontal="center"/>
    </xf>
    <xf numFmtId="177" fontId="10"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0" fillId="0" borderId="1" xfId="0" applyBorder="1">
      <alignment vertical="center"/>
    </xf>
    <xf numFmtId="0" fontId="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lignment vertical="center"/>
    </xf>
    <xf numFmtId="0" fontId="25" fillId="0" borderId="1" xfId="0" applyFont="1" applyBorder="1" applyAlignment="1">
      <alignment horizontal="justify" vertical="center"/>
    </xf>
    <xf numFmtId="0" fontId="0" fillId="0" borderId="1" xfId="0" applyBorder="1" applyAlignment="1">
      <alignment horizontal="left" vertical="center"/>
    </xf>
    <xf numFmtId="43" fontId="0" fillId="0" borderId="1" xfId="0" applyNumberFormat="1" applyBorder="1">
      <alignment vertical="center"/>
    </xf>
    <xf numFmtId="43" fontId="18" fillId="0" borderId="1" xfId="0" applyNumberFormat="1" applyFont="1" applyBorder="1" applyAlignment="1">
      <alignment vertical="center" wrapText="1"/>
    </xf>
    <xf numFmtId="10" fontId="0" fillId="0" borderId="1" xfId="0" applyNumberFormat="1" applyBorder="1">
      <alignment vertical="center"/>
    </xf>
    <xf numFmtId="0" fontId="16" fillId="0" borderId="1" xfId="0" applyFont="1" applyBorder="1">
      <alignment vertical="center"/>
    </xf>
    <xf numFmtId="0" fontId="6" fillId="0" borderId="0" xfId="1">
      <alignment vertical="center"/>
    </xf>
    <xf numFmtId="0" fontId="2" fillId="0" borderId="1" xfId="1" applyFont="1" applyBorder="1" applyAlignment="1">
      <alignment horizontal="center" vertical="center" wrapText="1"/>
    </xf>
    <xf numFmtId="0" fontId="16" fillId="0" borderId="1" xfId="1" applyFont="1" applyBorder="1" applyAlignment="1">
      <alignment horizontal="center" vertical="center" wrapText="1"/>
    </xf>
    <xf numFmtId="9" fontId="16" fillId="0" borderId="1" xfId="1" applyNumberFormat="1" applyFont="1" applyBorder="1" applyAlignment="1">
      <alignment horizontal="center" vertical="center" wrapText="1"/>
    </xf>
    <xf numFmtId="0" fontId="21" fillId="0" borderId="0" xfId="1" applyFont="1">
      <alignment vertical="center"/>
    </xf>
    <xf numFmtId="0" fontId="16" fillId="0" borderId="1" xfId="1" applyFont="1" applyBorder="1" applyAlignment="1">
      <alignment horizontal="center" vertical="center"/>
    </xf>
    <xf numFmtId="176" fontId="0" fillId="0" borderId="1" xfId="0" applyNumberFormat="1" applyBorder="1">
      <alignment vertical="center"/>
    </xf>
    <xf numFmtId="9" fontId="16" fillId="0" borderId="1" xfId="0" applyNumberFormat="1" applyFont="1" applyBorder="1" applyAlignment="1">
      <alignment horizontal="center" vertical="center" wrapText="1"/>
    </xf>
    <xf numFmtId="9" fontId="30" fillId="0" borderId="1" xfId="0" applyNumberFormat="1" applyFont="1" applyBorder="1" applyAlignment="1">
      <alignment horizontal="center" vertical="center" wrapText="1"/>
    </xf>
    <xf numFmtId="0" fontId="30" fillId="0" borderId="1" xfId="0" applyFont="1" applyBorder="1" applyAlignment="1">
      <alignment vertical="center" wrapText="1"/>
    </xf>
    <xf numFmtId="0" fontId="30" fillId="0" borderId="7" xfId="0" applyFont="1" applyFill="1" applyBorder="1" applyAlignment="1">
      <alignment vertical="center" wrapText="1"/>
    </xf>
    <xf numFmtId="0" fontId="16" fillId="0" borderId="0" xfId="0" applyFont="1" applyFill="1" applyBorder="1" applyAlignment="1">
      <alignment vertical="center" wrapText="1"/>
    </xf>
    <xf numFmtId="0" fontId="1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1" xfId="0" applyFont="1" applyBorder="1" applyAlignment="1">
      <alignment horizontal="left" vertical="center" wrapText="1"/>
    </xf>
    <xf numFmtId="176" fontId="32" fillId="2" borderId="1" xfId="3" applyNumberFormat="1" applyFont="1" applyFill="1" applyBorder="1" applyAlignment="1">
      <alignment horizontal="right" vertical="center"/>
    </xf>
    <xf numFmtId="0" fontId="32" fillId="0" borderId="0" xfId="4">
      <alignment vertical="center"/>
    </xf>
    <xf numFmtId="0" fontId="34" fillId="0" borderId="1" xfId="4" applyFont="1" applyBorder="1" applyAlignment="1">
      <alignment horizontal="center" vertical="center" wrapText="1"/>
    </xf>
    <xf numFmtId="9" fontId="34" fillId="0" borderId="1" xfId="4" applyNumberFormat="1" applyFont="1" applyBorder="1" applyAlignment="1">
      <alignment horizontal="center" vertical="center" wrapText="1"/>
    </xf>
    <xf numFmtId="0" fontId="34" fillId="0" borderId="1" xfId="4" applyFont="1" applyBorder="1" applyAlignment="1">
      <alignment vertical="center" wrapText="1"/>
    </xf>
    <xf numFmtId="0" fontId="32" fillId="0" borderId="1" xfId="4" applyBorder="1" applyAlignment="1">
      <alignment vertical="center" wrapText="1"/>
    </xf>
    <xf numFmtId="0" fontId="29" fillId="0" borderId="1" xfId="5" applyFont="1" applyBorder="1" applyAlignment="1">
      <alignment horizontal="center" vertical="center" wrapText="1"/>
    </xf>
    <xf numFmtId="9" fontId="29" fillId="0" borderId="1" xfId="6" applyNumberFormat="1" applyFont="1" applyBorder="1" applyAlignment="1">
      <alignment horizontal="center" vertical="center" wrapText="1"/>
    </xf>
    <xf numFmtId="10" fontId="34" fillId="0" borderId="1" xfId="4" applyNumberFormat="1" applyFont="1" applyBorder="1" applyAlignment="1">
      <alignment horizontal="center" vertical="center" wrapText="1"/>
    </xf>
    <xf numFmtId="0" fontId="32" fillId="0" borderId="0" xfId="4" applyBorder="1">
      <alignment vertical="center"/>
    </xf>
    <xf numFmtId="0" fontId="34" fillId="0" borderId="7" xfId="4" applyFont="1" applyFill="1" applyBorder="1" applyAlignment="1">
      <alignment vertical="center" wrapText="1"/>
    </xf>
    <xf numFmtId="0" fontId="34" fillId="0" borderId="0" xfId="4" applyFont="1" applyFill="1" applyBorder="1" applyAlignment="1">
      <alignment vertical="center" wrapText="1"/>
    </xf>
    <xf numFmtId="0" fontId="34" fillId="0" borderId="0" xfId="4" applyFont="1" applyBorder="1" applyAlignment="1">
      <alignment horizontal="left" vertical="center" wrapText="1"/>
    </xf>
    <xf numFmtId="0" fontId="34" fillId="0" borderId="0" xfId="4" applyFont="1" applyBorder="1" applyAlignment="1">
      <alignment vertical="center" wrapText="1"/>
    </xf>
    <xf numFmtId="0" fontId="34" fillId="0" borderId="0" xfId="4" applyFont="1" applyAlignment="1">
      <alignment vertical="center" wrapText="1"/>
    </xf>
    <xf numFmtId="0" fontId="32" fillId="0" borderId="0" xfId="4" applyAlignment="1">
      <alignment vertical="center" wrapText="1"/>
    </xf>
    <xf numFmtId="0" fontId="34" fillId="0" borderId="0" xfId="4" applyFont="1">
      <alignment vertical="center"/>
    </xf>
    <xf numFmtId="0" fontId="34" fillId="0" borderId="1" xfId="7" applyFont="1" applyBorder="1" applyAlignment="1">
      <alignment horizontal="center" vertical="center" wrapText="1"/>
    </xf>
    <xf numFmtId="0" fontId="34" fillId="0" borderId="2" xfId="7" applyFont="1" applyBorder="1" applyAlignment="1">
      <alignment horizontal="center" vertical="center" wrapText="1"/>
    </xf>
    <xf numFmtId="9" fontId="34" fillId="0" borderId="1" xfId="7" applyNumberFormat="1" applyFont="1" applyBorder="1" applyAlignment="1">
      <alignment horizontal="center" vertical="center" wrapText="1"/>
    </xf>
    <xf numFmtId="0" fontId="34" fillId="0" borderId="1" xfId="7" applyFont="1" applyBorder="1" applyAlignment="1">
      <alignment vertical="center"/>
    </xf>
    <xf numFmtId="0" fontId="32" fillId="0" borderId="0" xfId="7">
      <alignment vertical="center"/>
    </xf>
    <xf numFmtId="0" fontId="0" fillId="0" borderId="1" xfId="0" applyBorder="1">
      <alignment vertical="center"/>
    </xf>
    <xf numFmtId="9" fontId="22" fillId="0" borderId="1" xfId="1" applyNumberFormat="1" applyFont="1" applyFill="1" applyBorder="1" applyAlignment="1">
      <alignment horizontal="center" vertical="center" wrapText="1"/>
    </xf>
    <xf numFmtId="9" fontId="39" fillId="0" borderId="1" xfId="1" applyNumberFormat="1" applyFont="1" applyFill="1" applyBorder="1" applyAlignment="1">
      <alignment vertical="center" wrapText="1"/>
    </xf>
    <xf numFmtId="0" fontId="3" fillId="0" borderId="2" xfId="0" applyFont="1" applyFill="1" applyBorder="1" applyAlignment="1">
      <alignment horizontal="left" vertical="center" wrapText="1"/>
    </xf>
    <xf numFmtId="0" fontId="39" fillId="0" borderId="1" xfId="0" applyFont="1" applyFill="1" applyBorder="1" applyAlignment="1">
      <alignment vertical="center" wrapText="1"/>
    </xf>
    <xf numFmtId="0" fontId="0" fillId="0" borderId="1" xfId="0" applyBorder="1">
      <alignment vertical="center"/>
    </xf>
    <xf numFmtId="0" fontId="6" fillId="0" borderId="1" xfId="0" applyFont="1" applyBorder="1" applyAlignment="1">
      <alignment horizontal="left" vertical="center"/>
    </xf>
    <xf numFmtId="0" fontId="10" fillId="0" borderId="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3" fillId="0" borderId="1" xfId="0" applyFont="1" applyBorder="1" applyAlignment="1">
      <alignment horizontal="left" vertical="center" wrapText="1"/>
    </xf>
    <xf numFmtId="0" fontId="41" fillId="0" borderId="0" xfId="0" applyFont="1">
      <alignment vertical="center"/>
    </xf>
    <xf numFmtId="0" fontId="41" fillId="0" borderId="0" xfId="0" applyFont="1" applyAlignment="1">
      <alignment vertical="center" wrapText="1"/>
    </xf>
    <xf numFmtId="0" fontId="42" fillId="0" borderId="0" xfId="4" applyFont="1">
      <alignment vertical="center"/>
    </xf>
    <xf numFmtId="0" fontId="16" fillId="0" borderId="1" xfId="1" applyFont="1" applyBorder="1" applyAlignment="1">
      <alignment horizontal="center" vertical="center" wrapText="1"/>
    </xf>
    <xf numFmtId="0" fontId="34" fillId="0" borderId="1" xfId="4" applyFont="1" applyBorder="1" applyAlignment="1">
      <alignment horizontal="center" vertical="center" wrapText="1"/>
    </xf>
    <xf numFmtId="0" fontId="34" fillId="0" borderId="1" xfId="7" applyFont="1" applyBorder="1" applyAlignment="1">
      <alignment horizontal="center" vertical="center" wrapText="1"/>
    </xf>
    <xf numFmtId="9" fontId="34" fillId="0" borderId="1" xfId="7"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43" fillId="0" borderId="1" xfId="1" applyFont="1" applyFill="1" applyBorder="1" applyAlignment="1">
      <alignment horizontal="center" vertical="center" wrapText="1"/>
    </xf>
    <xf numFmtId="9" fontId="43" fillId="0" borderId="1" xfId="1" applyNumberFormat="1" applyFont="1" applyFill="1" applyBorder="1" applyAlignment="1">
      <alignment horizontal="center" vertical="center" wrapText="1"/>
    </xf>
    <xf numFmtId="0" fontId="43" fillId="0" borderId="1" xfId="1" applyFont="1" applyBorder="1" applyAlignment="1">
      <alignment horizontal="center" vertical="center" wrapText="1"/>
    </xf>
    <xf numFmtId="9" fontId="43" fillId="0" borderId="1" xfId="1" applyNumberFormat="1" applyFont="1" applyBorder="1" applyAlignment="1">
      <alignment horizontal="center" vertical="center" wrapText="1"/>
    </xf>
    <xf numFmtId="0" fontId="45"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48" fillId="0"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0"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9" fontId="29" fillId="0" borderId="1" xfId="0" applyNumberFormat="1" applyFont="1" applyBorder="1" applyAlignment="1">
      <alignment horizontal="center" vertical="center" wrapText="1"/>
    </xf>
    <xf numFmtId="0" fontId="50" fillId="0" borderId="0" xfId="0" applyFont="1" applyAlignment="1">
      <alignment horizontal="center" vertical="center"/>
    </xf>
    <xf numFmtId="9" fontId="15"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2" fillId="0" borderId="5" xfId="0" applyFont="1" applyBorder="1" applyAlignment="1">
      <alignment horizontal="center" vertical="center" wrapText="1"/>
    </xf>
    <xf numFmtId="9" fontId="2" fillId="0" borderId="1" xfId="0" applyNumberFormat="1" applyFont="1" applyBorder="1" applyAlignment="1">
      <alignment horizontal="center" vertical="center" wrapText="1"/>
    </xf>
    <xf numFmtId="177" fontId="30" fillId="0" borderId="1" xfId="0" applyNumberFormat="1" applyFont="1" applyBorder="1" applyAlignment="1">
      <alignment horizontal="center" vertical="center" wrapText="1"/>
    </xf>
    <xf numFmtId="178" fontId="30" fillId="0" borderId="1" xfId="0" applyNumberFormat="1" applyFont="1" applyBorder="1" applyAlignment="1">
      <alignment horizontal="center" vertical="center" wrapText="1"/>
    </xf>
    <xf numFmtId="57" fontId="2" fillId="0" borderId="1" xfId="0" applyNumberFormat="1" applyFont="1" applyBorder="1" applyAlignment="1">
      <alignment horizontal="center" vertical="center" wrapText="1"/>
    </xf>
    <xf numFmtId="0" fontId="30" fillId="0" borderId="5" xfId="0" applyFont="1" applyFill="1" applyBorder="1" applyAlignment="1">
      <alignment horizontal="center" vertical="center" wrapText="1"/>
    </xf>
    <xf numFmtId="0" fontId="30" fillId="0" borderId="1" xfId="0" applyFont="1" applyBorder="1" applyAlignment="1">
      <alignment vertical="center"/>
    </xf>
    <xf numFmtId="0" fontId="10" fillId="0" borderId="1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0" xfId="0" applyFont="1" applyFill="1" applyAlignment="1">
      <alignment horizontal="left" vertical="center" wrapText="1"/>
    </xf>
    <xf numFmtId="0" fontId="24" fillId="0" borderId="2" xfId="0" applyFont="1" applyFill="1" applyBorder="1" applyAlignment="1">
      <alignment horizontal="left" vertical="center"/>
    </xf>
    <xf numFmtId="0" fontId="24" fillId="0" borderId="4" xfId="0" applyFont="1" applyFill="1" applyBorder="1" applyAlignment="1">
      <alignment horizontal="left" vertical="center"/>
    </xf>
    <xf numFmtId="0" fontId="24" fillId="0" borderId="3" xfId="0" applyFont="1" applyFill="1" applyBorder="1" applyAlignment="1">
      <alignment horizontal="left" vertical="center"/>
    </xf>
    <xf numFmtId="0" fontId="10" fillId="0" borderId="12"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vertical="center"/>
    </xf>
    <xf numFmtId="0" fontId="8"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5" fillId="0" borderId="0" xfId="0" applyFont="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7" fillId="0" borderId="1" xfId="1" applyFont="1" applyBorder="1" applyAlignment="1">
      <alignment horizontal="center" vertical="center" wrapText="1"/>
    </xf>
    <xf numFmtId="0" fontId="6" fillId="0" borderId="1" xfId="1" applyFont="1" applyBorder="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6" fillId="0" borderId="3" xfId="1" applyFont="1" applyBorder="1" applyAlignment="1">
      <alignment horizontal="center" vertical="center"/>
    </xf>
    <xf numFmtId="0" fontId="41" fillId="0" borderId="0" xfId="1" applyFont="1" applyAlignment="1">
      <alignment horizontal="left" vertical="center" shrinkToFit="1"/>
    </xf>
    <xf numFmtId="0" fontId="41" fillId="0" borderId="0" xfId="1" applyFont="1" applyAlignment="1">
      <alignment horizontal="left" vertical="center" wrapText="1"/>
    </xf>
    <xf numFmtId="0" fontId="2" fillId="0" borderId="1" xfId="1" applyFont="1" applyBorder="1" applyAlignment="1">
      <alignment horizontal="center" vertical="center" wrapText="1"/>
    </xf>
    <xf numFmtId="0" fontId="17" fillId="0" borderId="2" xfId="1" applyFont="1" applyBorder="1" applyAlignment="1">
      <alignment horizontal="left" vertical="center" wrapText="1"/>
    </xf>
    <xf numFmtId="0" fontId="17" fillId="0" borderId="4" xfId="1" applyFont="1" applyBorder="1" applyAlignment="1">
      <alignment horizontal="left" vertical="center" wrapText="1"/>
    </xf>
    <xf numFmtId="0" fontId="17" fillId="0" borderId="3" xfId="1" applyFont="1" applyBorder="1" applyAlignment="1">
      <alignment horizontal="left" vertical="center"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44" fillId="0" borderId="2" xfId="1" applyFont="1" applyFill="1" applyBorder="1" applyAlignment="1">
      <alignment horizontal="center" vertical="center" wrapText="1"/>
    </xf>
    <xf numFmtId="0" fontId="44" fillId="0" borderId="4" xfId="1" applyFont="1" applyFill="1" applyBorder="1" applyAlignment="1">
      <alignment horizontal="center" vertical="center" wrapText="1"/>
    </xf>
    <xf numFmtId="0" fontId="44" fillId="0" borderId="3" xfId="1" applyFont="1" applyFill="1" applyBorder="1" applyAlignment="1">
      <alignment horizontal="center" vertical="center" wrapText="1"/>
    </xf>
    <xf numFmtId="0" fontId="16" fillId="0" borderId="1" xfId="1" applyFont="1" applyBorder="1" applyAlignment="1">
      <alignment horizontal="center" vertical="center" wrapText="1"/>
    </xf>
    <xf numFmtId="0" fontId="15" fillId="0" borderId="1" xfId="1" applyFont="1" applyBorder="1" applyAlignment="1">
      <alignment horizontal="center" vertical="center" wrapText="1"/>
    </xf>
    <xf numFmtId="0" fontId="6" fillId="0" borderId="3" xfId="1" applyBorder="1" applyAlignment="1">
      <alignment horizontal="center" vertical="center" wrapText="1"/>
    </xf>
    <xf numFmtId="0" fontId="28" fillId="0" borderId="3" xfId="1" applyFont="1" applyBorder="1" applyAlignment="1">
      <alignment horizontal="center" vertical="center"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1" xfId="1" applyFont="1" applyBorder="1" applyAlignment="1">
      <alignment horizontal="left" vertical="center" wrapText="1"/>
    </xf>
    <xf numFmtId="0" fontId="17" fillId="0" borderId="2"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3" xfId="1" applyFont="1" applyBorder="1" applyAlignment="1">
      <alignment horizontal="center" vertical="center" wrapText="1"/>
    </xf>
    <xf numFmtId="0" fontId="2" fillId="0" borderId="1" xfId="1" applyFont="1" applyBorder="1" applyAlignment="1">
      <alignment horizontal="left" vertical="center" wrapText="1"/>
    </xf>
    <xf numFmtId="0" fontId="1" fillId="0" borderId="0" xfId="1" applyFont="1" applyAlignment="1">
      <alignment horizontal="center" vertical="center" wrapText="1"/>
    </xf>
    <xf numFmtId="0" fontId="2" fillId="0" borderId="1" xfId="1" applyFont="1" applyBorder="1" applyAlignment="1">
      <alignment horizontal="justify" vertical="center" wrapText="1"/>
    </xf>
    <xf numFmtId="10" fontId="2" fillId="0" borderId="1" xfId="1" applyNumberFormat="1" applyFont="1" applyBorder="1" applyAlignment="1">
      <alignment horizontal="center" vertical="center" wrapText="1"/>
    </xf>
    <xf numFmtId="0" fontId="16" fillId="0" borderId="1" xfId="1" applyFont="1" applyBorder="1" applyAlignment="1">
      <alignment horizontal="center" vertical="center" textRotation="255" wrapText="1"/>
    </xf>
    <xf numFmtId="0" fontId="21" fillId="0" borderId="0" xfId="1" applyFont="1" applyAlignment="1">
      <alignment horizontal="center" vertical="center" wrapText="1"/>
    </xf>
    <xf numFmtId="0" fontId="16" fillId="0" borderId="9" xfId="1" applyFont="1" applyBorder="1" applyAlignment="1">
      <alignment horizontal="left" vertical="center" wrapText="1"/>
    </xf>
    <xf numFmtId="0" fontId="16" fillId="0" borderId="23" xfId="1" applyFont="1" applyBorder="1" applyAlignment="1">
      <alignment horizontal="left" vertical="center" wrapText="1"/>
    </xf>
    <xf numFmtId="0" fontId="16" fillId="0" borderId="22" xfId="1" applyFont="1" applyBorder="1" applyAlignment="1">
      <alignment horizontal="left" vertical="center" wrapText="1"/>
    </xf>
    <xf numFmtId="0" fontId="16" fillId="0" borderId="24" xfId="1" applyFont="1" applyBorder="1" applyAlignment="1">
      <alignment horizontal="left" vertical="center" wrapText="1"/>
    </xf>
    <xf numFmtId="0" fontId="16" fillId="0" borderId="10" xfId="1" applyFont="1" applyBorder="1" applyAlignment="1">
      <alignment horizontal="left" vertical="center" wrapText="1"/>
    </xf>
    <xf numFmtId="0" fontId="16" fillId="0" borderId="25" xfId="1" applyFont="1" applyBorder="1" applyAlignment="1">
      <alignment horizontal="left" vertical="center" wrapText="1"/>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wrapText="1"/>
    </xf>
    <xf numFmtId="0" fontId="30" fillId="0" borderId="2" xfId="0" applyFont="1" applyBorder="1" applyAlignment="1">
      <alignment horizontal="left" vertical="center" wrapText="1"/>
    </xf>
    <xf numFmtId="0" fontId="30" fillId="0" borderId="4" xfId="0" applyFont="1" applyBorder="1" applyAlignment="1">
      <alignment horizontal="left" vertical="center" wrapText="1"/>
    </xf>
    <xf numFmtId="0" fontId="30" fillId="0" borderId="3"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1" xfId="0" applyFont="1" applyBorder="1">
      <alignment vertical="center"/>
    </xf>
    <xf numFmtId="0" fontId="17"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0" xfId="0" applyFont="1" applyAlignment="1">
      <alignment horizontal="center" vertical="center" wrapText="1"/>
    </xf>
    <xf numFmtId="0" fontId="16" fillId="0" borderId="1" xfId="0" applyFont="1" applyBorder="1" applyAlignment="1">
      <alignment horizontal="center" vertical="center" textRotation="255" wrapText="1"/>
    </xf>
    <xf numFmtId="0" fontId="30" fillId="0" borderId="1" xfId="0" applyFont="1" applyBorder="1" applyAlignment="1">
      <alignment horizontal="center" vertical="center" textRotation="255" wrapText="1"/>
    </xf>
    <xf numFmtId="0" fontId="30"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46" fillId="0" borderId="5" xfId="0" applyFont="1" applyBorder="1" applyAlignment="1">
      <alignment horizontal="justify" vertical="center" wrapText="1"/>
    </xf>
    <xf numFmtId="0" fontId="46" fillId="0" borderId="7" xfId="0" applyFont="1" applyBorder="1" applyAlignment="1">
      <alignment horizontal="justify" vertical="center" wrapText="1"/>
    </xf>
    <xf numFmtId="0" fontId="46" fillId="0" borderId="6" xfId="0" applyFont="1" applyBorder="1" applyAlignment="1">
      <alignment horizontal="justify" vertical="center" wrapText="1"/>
    </xf>
    <xf numFmtId="0" fontId="16" fillId="0" borderId="5" xfId="0" applyFont="1" applyBorder="1" applyAlignment="1">
      <alignment horizontal="center" vertical="center" textRotation="255" wrapText="1"/>
    </xf>
    <xf numFmtId="0" fontId="16" fillId="0" borderId="7" xfId="0" applyFont="1" applyBorder="1" applyAlignment="1">
      <alignment horizontal="center" vertical="center" textRotation="255" wrapText="1"/>
    </xf>
    <xf numFmtId="0" fontId="16" fillId="0" borderId="6" xfId="0" applyFont="1" applyBorder="1" applyAlignment="1">
      <alignment horizontal="center" vertical="center" textRotation="255"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41" fillId="0" borderId="0" xfId="0" applyFont="1" applyAlignment="1">
      <alignment horizontal="left"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2" xfId="0" applyFont="1" applyBorder="1">
      <alignment vertical="center"/>
    </xf>
    <xf numFmtId="0" fontId="0" fillId="0" borderId="3" xfId="0" applyFont="1" applyBorder="1">
      <alignment vertical="center"/>
    </xf>
    <xf numFmtId="0" fontId="15" fillId="0" borderId="2" xfId="0" applyFont="1" applyBorder="1" applyAlignment="1">
      <alignment horizontal="justify" vertical="center" wrapText="1"/>
    </xf>
    <xf numFmtId="0" fontId="15" fillId="0" borderId="3" xfId="0" applyFont="1" applyBorder="1" applyAlignment="1">
      <alignment horizontal="justify" vertical="center" wrapText="1"/>
    </xf>
    <xf numFmtId="0" fontId="17" fillId="0" borderId="2" xfId="0" applyFont="1" applyBorder="1" applyAlignment="1">
      <alignment vertical="center" wrapText="1"/>
    </xf>
    <xf numFmtId="0" fontId="17" fillId="0" borderId="4" xfId="0" applyFont="1" applyBorder="1" applyAlignment="1">
      <alignment vertical="center" wrapText="1"/>
    </xf>
    <xf numFmtId="0" fontId="17" fillId="0" borderId="3" xfId="0" applyFont="1" applyBorder="1" applyAlignment="1">
      <alignment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47" fillId="0" borderId="1" xfId="0" applyFont="1" applyBorder="1" applyAlignment="1">
      <alignment horizontal="center" vertical="center" wrapText="1"/>
    </xf>
    <xf numFmtId="0" fontId="47" fillId="0" borderId="1" xfId="0" applyFont="1" applyBorder="1" applyAlignment="1">
      <alignment horizontal="justify"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51" fillId="0" borderId="1" xfId="0" applyFont="1" applyBorder="1" applyAlignment="1">
      <alignment horizontal="center" vertical="center" wrapText="1"/>
    </xf>
    <xf numFmtId="0" fontId="52" fillId="0" borderId="1" xfId="0" applyFont="1" applyBorder="1">
      <alignment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3" xfId="0" applyFont="1" applyBorder="1" applyAlignment="1">
      <alignment horizontal="center"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30" fillId="0" borderId="5"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6" xfId="0" applyFont="1" applyBorder="1" applyAlignment="1">
      <alignment vertical="center" wrapText="1"/>
    </xf>
    <xf numFmtId="178" fontId="30" fillId="0" borderId="2" xfId="0" applyNumberFormat="1" applyFont="1" applyBorder="1" applyAlignment="1">
      <alignment horizontal="center" vertical="center" wrapText="1"/>
    </xf>
    <xf numFmtId="178" fontId="30" fillId="0" borderId="3" xfId="0" applyNumberFormat="1" applyFont="1" applyBorder="1" applyAlignment="1">
      <alignment horizontal="center" vertical="center" wrapText="1"/>
    </xf>
    <xf numFmtId="177" fontId="30" fillId="0" borderId="2" xfId="0" applyNumberFormat="1" applyFont="1" applyBorder="1" applyAlignment="1">
      <alignment horizontal="center" vertical="center" wrapText="1"/>
    </xf>
    <xf numFmtId="177" fontId="30" fillId="0" borderId="3" xfId="0" applyNumberFormat="1" applyFont="1" applyBorder="1" applyAlignment="1">
      <alignment horizontal="center" vertical="center" wrapText="1"/>
    </xf>
    <xf numFmtId="0" fontId="16" fillId="0" borderId="5" xfId="0" applyFont="1" applyBorder="1" applyAlignment="1">
      <alignment horizontal="justify" vertical="center" wrapText="1"/>
    </xf>
    <xf numFmtId="0" fontId="16" fillId="0" borderId="7" xfId="0" applyFont="1" applyBorder="1" applyAlignment="1">
      <alignment horizontal="justify" vertical="center" wrapText="1"/>
    </xf>
    <xf numFmtId="0" fontId="16" fillId="0" borderId="6" xfId="0" applyFont="1" applyBorder="1" applyAlignment="1">
      <alignment horizontal="justify" vertical="center" wrapText="1"/>
    </xf>
    <xf numFmtId="0" fontId="2" fillId="0" borderId="1" xfId="0" applyFont="1" applyBorder="1" applyAlignment="1">
      <alignment horizontal="justify" vertical="top" wrapText="1"/>
    </xf>
    <xf numFmtId="0" fontId="30" fillId="0" borderId="1" xfId="0" applyFont="1" applyBorder="1" applyAlignment="1">
      <alignment horizontal="justify"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179" fontId="51" fillId="0" borderId="1" xfId="0" applyNumberFormat="1" applyFont="1" applyBorder="1" applyAlignment="1">
      <alignment horizontal="center" vertical="center" wrapText="1"/>
    </xf>
    <xf numFmtId="0" fontId="29" fillId="0" borderId="5" xfId="0" applyFont="1" applyBorder="1" applyAlignment="1">
      <alignment horizontal="justify" vertical="center" wrapText="1"/>
    </xf>
    <xf numFmtId="0" fontId="29" fillId="0" borderId="7" xfId="0" applyFont="1" applyBorder="1" applyAlignment="1">
      <alignment horizontal="justify" vertical="center" wrapText="1"/>
    </xf>
    <xf numFmtId="0" fontId="29" fillId="0" borderId="6" xfId="0" applyFont="1" applyBorder="1" applyAlignment="1">
      <alignment horizontal="justify" vertical="center" wrapText="1"/>
    </xf>
    <xf numFmtId="179" fontId="30" fillId="0" borderId="2" xfId="0" applyNumberFormat="1" applyFont="1" applyBorder="1" applyAlignment="1">
      <alignment horizontal="center" vertical="center" wrapText="1"/>
    </xf>
    <xf numFmtId="179" fontId="30" fillId="0" borderId="3" xfId="0" applyNumberFormat="1" applyFont="1" applyBorder="1" applyAlignment="1">
      <alignment horizontal="center" vertical="center" wrapText="1"/>
    </xf>
    <xf numFmtId="0" fontId="2" fillId="0" borderId="1" xfId="0" applyFont="1" applyBorder="1" applyAlignment="1">
      <alignment horizontal="left" vertical="top" wrapText="1"/>
    </xf>
    <xf numFmtId="0" fontId="30"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4" xfId="0" applyFont="1" applyBorder="1" applyAlignment="1">
      <alignment horizontal="left" vertical="top" wrapText="1"/>
    </xf>
    <xf numFmtId="0" fontId="16" fillId="0" borderId="3" xfId="0" applyFont="1" applyBorder="1" applyAlignment="1">
      <alignment horizontal="left" vertical="top" wrapText="1"/>
    </xf>
    <xf numFmtId="0" fontId="30" fillId="0" borderId="1" xfId="0" applyFont="1" applyBorder="1" applyAlignment="1">
      <alignment horizontal="justify" vertical="center" wrapText="1"/>
    </xf>
    <xf numFmtId="0" fontId="34" fillId="0" borderId="1" xfId="4" applyFont="1" applyBorder="1" applyAlignment="1">
      <alignment horizontal="center" vertical="center" textRotation="255" wrapText="1"/>
    </xf>
    <xf numFmtId="0" fontId="34" fillId="0" borderId="2" xfId="4" applyFont="1" applyBorder="1" applyAlignment="1">
      <alignment horizontal="left" vertical="center" wrapText="1"/>
    </xf>
    <xf numFmtId="0" fontId="34" fillId="0" borderId="3" xfId="4" applyFont="1" applyBorder="1" applyAlignment="1">
      <alignment horizontal="left" vertical="center" wrapText="1"/>
    </xf>
    <xf numFmtId="0" fontId="34" fillId="0" borderId="2" xfId="4" applyFont="1" applyBorder="1" applyAlignment="1">
      <alignment horizontal="center" vertical="center" wrapText="1"/>
    </xf>
    <xf numFmtId="0" fontId="34" fillId="0" borderId="3" xfId="4" applyFont="1" applyBorder="1" applyAlignment="1">
      <alignment horizontal="center" vertical="center" wrapText="1"/>
    </xf>
    <xf numFmtId="0" fontId="34" fillId="0" borderId="4" xfId="4" applyFont="1" applyBorder="1" applyAlignment="1">
      <alignment horizontal="center" vertical="center" wrapText="1"/>
    </xf>
    <xf numFmtId="0" fontId="34" fillId="0" borderId="1" xfId="4" applyFont="1" applyBorder="1" applyAlignment="1">
      <alignment horizontal="center" vertical="center" wrapText="1"/>
    </xf>
    <xf numFmtId="0" fontId="41" fillId="0" borderId="12" xfId="0" applyFont="1" applyBorder="1" applyAlignment="1">
      <alignment horizontal="left" vertical="center" wrapText="1"/>
    </xf>
    <xf numFmtId="0" fontId="34" fillId="0" borderId="5" xfId="4" applyFont="1" applyBorder="1" applyAlignment="1">
      <alignment horizontal="left" vertical="center" wrapText="1"/>
    </xf>
    <xf numFmtId="0" fontId="34" fillId="0" borderId="6" xfId="4" applyFont="1" applyBorder="1" applyAlignment="1">
      <alignment horizontal="left" vertical="center" wrapText="1"/>
    </xf>
    <xf numFmtId="0" fontId="33" fillId="0" borderId="8" xfId="4" applyFont="1" applyBorder="1" applyAlignment="1">
      <alignment horizontal="center" vertical="center" wrapText="1"/>
    </xf>
    <xf numFmtId="0" fontId="33" fillId="0" borderId="8" xfId="4" applyFont="1" applyBorder="1" applyAlignment="1">
      <alignment horizontal="center" vertical="center"/>
    </xf>
    <xf numFmtId="0" fontId="34" fillId="0" borderId="5" xfId="4" applyFont="1" applyBorder="1" applyAlignment="1">
      <alignment horizontal="center" vertical="center" textRotation="255" wrapText="1"/>
    </xf>
    <xf numFmtId="0" fontId="34" fillId="0" borderId="6" xfId="4" applyFont="1" applyBorder="1" applyAlignment="1">
      <alignment horizontal="center" vertical="center" textRotation="255" wrapText="1"/>
    </xf>
    <xf numFmtId="0" fontId="34" fillId="0" borderId="1" xfId="4" applyFont="1" applyBorder="1" applyAlignment="1">
      <alignment horizontal="left" vertical="top" wrapText="1"/>
    </xf>
    <xf numFmtId="0" fontId="34" fillId="0" borderId="7" xfId="4" applyFont="1" applyBorder="1" applyAlignment="1">
      <alignment horizontal="left" vertical="center" wrapText="1"/>
    </xf>
    <xf numFmtId="0" fontId="29" fillId="0" borderId="1" xfId="7" applyFont="1" applyBorder="1" applyAlignment="1">
      <alignment horizontal="center" vertical="center" wrapText="1"/>
    </xf>
    <xf numFmtId="0" fontId="34" fillId="0" borderId="1" xfId="7" applyFont="1" applyBorder="1" applyAlignment="1">
      <alignment horizontal="center" vertical="center" wrapText="1"/>
    </xf>
    <xf numFmtId="0" fontId="34" fillId="0" borderId="1" xfId="7" applyFont="1" applyBorder="1" applyAlignment="1">
      <alignment horizontal="left" vertical="center" wrapText="1"/>
    </xf>
    <xf numFmtId="0" fontId="34" fillId="0" borderId="5" xfId="7" applyFont="1" applyBorder="1" applyAlignment="1">
      <alignment horizontal="center" vertical="center" wrapText="1"/>
    </xf>
    <xf numFmtId="0" fontId="34" fillId="0" borderId="6" xfId="7" applyFont="1" applyBorder="1" applyAlignment="1">
      <alignment horizontal="center" vertical="center" wrapText="1"/>
    </xf>
    <xf numFmtId="0" fontId="34" fillId="0" borderId="5" xfId="7" applyFont="1" applyBorder="1" applyAlignment="1">
      <alignment horizontal="center" vertical="center"/>
    </xf>
    <xf numFmtId="0" fontId="34" fillId="0" borderId="6" xfId="7" applyFont="1" applyBorder="1" applyAlignment="1">
      <alignment horizontal="center" vertical="center"/>
    </xf>
    <xf numFmtId="0" fontId="34" fillId="0" borderId="2" xfId="7" applyFont="1" applyBorder="1" applyAlignment="1">
      <alignment horizontal="center" vertical="center"/>
    </xf>
    <xf numFmtId="0" fontId="34" fillId="0" borderId="4" xfId="7" applyFont="1" applyBorder="1" applyAlignment="1">
      <alignment horizontal="center" vertical="center"/>
    </xf>
    <xf numFmtId="0" fontId="34" fillId="0" borderId="3" xfId="7" applyFont="1" applyBorder="1" applyAlignment="1">
      <alignment horizontal="center" vertical="center"/>
    </xf>
    <xf numFmtId="0" fontId="34" fillId="0" borderId="2" xfId="7" applyFont="1" applyBorder="1" applyAlignment="1">
      <alignment horizontal="center" vertical="center" wrapText="1"/>
    </xf>
    <xf numFmtId="0" fontId="32" fillId="0" borderId="3" xfId="7" applyBorder="1" applyAlignment="1">
      <alignment horizontal="center" vertical="center" wrapText="1"/>
    </xf>
    <xf numFmtId="0" fontId="29" fillId="0" borderId="2" xfId="7" applyFont="1" applyBorder="1" applyAlignment="1">
      <alignment horizontal="center" vertical="center" wrapText="1"/>
    </xf>
    <xf numFmtId="0" fontId="35" fillId="0" borderId="3" xfId="7" applyFont="1" applyBorder="1" applyAlignment="1">
      <alignment horizontal="center" vertical="center" wrapText="1"/>
    </xf>
    <xf numFmtId="0" fontId="34" fillId="0" borderId="2" xfId="7" applyFont="1" applyBorder="1" applyAlignment="1">
      <alignment horizontal="left" vertical="center" wrapText="1"/>
    </xf>
    <xf numFmtId="0" fontId="32" fillId="0" borderId="3" xfId="7" applyBorder="1" applyAlignment="1">
      <alignment horizontal="left" vertical="center" wrapText="1"/>
    </xf>
    <xf numFmtId="0" fontId="34" fillId="0" borderId="3" xfId="7" applyFont="1" applyBorder="1" applyAlignment="1">
      <alignment horizontal="left" vertical="center" wrapText="1"/>
    </xf>
    <xf numFmtId="0" fontId="34" fillId="0" borderId="1" xfId="7" applyFont="1" applyBorder="1" applyAlignment="1">
      <alignment horizontal="center" vertical="center" textRotation="255" wrapText="1"/>
    </xf>
    <xf numFmtId="0" fontId="32" fillId="0" borderId="1" xfId="7" applyFont="1" applyBorder="1">
      <alignment vertical="center"/>
    </xf>
    <xf numFmtId="0" fontId="36" fillId="0" borderId="1" xfId="7" applyFont="1" applyBorder="1" applyAlignment="1">
      <alignment horizontal="center" vertical="center" wrapText="1"/>
    </xf>
    <xf numFmtId="0" fontId="29" fillId="0" borderId="2" xfId="7" applyFont="1" applyBorder="1" applyAlignment="1">
      <alignment horizontal="left" vertical="center" wrapText="1"/>
    </xf>
    <xf numFmtId="0" fontId="29" fillId="0" borderId="3" xfId="7" applyFont="1" applyBorder="1" applyAlignment="1">
      <alignment horizontal="left" vertical="center" wrapText="1"/>
    </xf>
    <xf numFmtId="0" fontId="32" fillId="0" borderId="4" xfId="7" applyBorder="1" applyAlignment="1">
      <alignment horizontal="left" vertical="center" wrapText="1"/>
    </xf>
    <xf numFmtId="0" fontId="34" fillId="0" borderId="4" xfId="7" applyFont="1" applyBorder="1" applyAlignment="1">
      <alignment horizontal="left" vertical="center" wrapText="1"/>
    </xf>
    <xf numFmtId="9" fontId="34" fillId="0" borderId="1" xfId="7" applyNumberFormat="1" applyFont="1" applyBorder="1" applyAlignment="1">
      <alignment horizontal="center" vertical="center" wrapText="1"/>
    </xf>
    <xf numFmtId="0" fontId="31" fillId="0" borderId="0" xfId="7" applyFont="1" applyAlignment="1">
      <alignment horizontal="center" vertical="center" wrapText="1"/>
    </xf>
    <xf numFmtId="9" fontId="34" fillId="0" borderId="2" xfId="7" applyNumberFormat="1" applyFont="1" applyBorder="1" applyAlignment="1">
      <alignment horizontal="center" vertical="center" wrapText="1"/>
    </xf>
    <xf numFmtId="9" fontId="34" fillId="0" borderId="3" xfId="7" applyNumberFormat="1" applyFont="1" applyBorder="1" applyAlignment="1">
      <alignment horizontal="center" vertical="center" wrapText="1"/>
    </xf>
    <xf numFmtId="0" fontId="34" fillId="0" borderId="1" xfId="7" applyFont="1" applyBorder="1" applyAlignment="1">
      <alignment horizontal="justify"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37" fillId="0" borderId="0" xfId="0" applyFont="1" applyAlignment="1">
      <alignment horizontal="center" vertical="center" wrapText="1"/>
    </xf>
    <xf numFmtId="0" fontId="38" fillId="0" borderId="0" xfId="0" applyFont="1" applyAlignment="1">
      <alignment horizontal="center" vertical="center" wrapText="1"/>
    </xf>
  </cellXfs>
  <cellStyles count="8">
    <cellStyle name="常规" xfId="0" builtinId="0"/>
    <cellStyle name="常规 10" xfId="3"/>
    <cellStyle name="常规 2" xfId="1"/>
    <cellStyle name="常规 2 4" xfId="5"/>
    <cellStyle name="常规 3" xfId="2"/>
    <cellStyle name="常规 3 3" xfId="6"/>
    <cellStyle name="常规 34" xfId="4"/>
    <cellStyle name="常规 35"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BE9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A13"/>
  <sheetViews>
    <sheetView tabSelected="1" workbookViewId="0">
      <selection activeCell="A9" sqref="A9"/>
    </sheetView>
  </sheetViews>
  <sheetFormatPr defaultColWidth="9" defaultRowHeight="13.5"/>
  <cols>
    <col min="1" max="1" width="81.625" customWidth="1"/>
  </cols>
  <sheetData>
    <row r="1" spans="1:1">
      <c r="A1" s="21"/>
    </row>
    <row r="2" spans="1:1" ht="40.5" customHeight="1">
      <c r="A2" s="33" t="s">
        <v>0</v>
      </c>
    </row>
    <row r="3" spans="1:1" ht="19.5" customHeight="1">
      <c r="A3" s="21"/>
    </row>
    <row r="4" spans="1:1" s="22" customFormat="1" ht="30.75" customHeight="1">
      <c r="A4" s="34" t="s">
        <v>438</v>
      </c>
    </row>
    <row r="5" spans="1:1" s="22" customFormat="1" ht="30.75" customHeight="1">
      <c r="A5" s="34" t="s">
        <v>439</v>
      </c>
    </row>
    <row r="6" spans="1:1" s="22" customFormat="1" ht="30.75" customHeight="1">
      <c r="A6" s="35" t="s">
        <v>339</v>
      </c>
    </row>
    <row r="7" spans="1:1" s="22" customFormat="1" ht="30.75" customHeight="1">
      <c r="A7" s="35" t="s">
        <v>341</v>
      </c>
    </row>
    <row r="8" spans="1:1" s="22" customFormat="1" ht="30.75" customHeight="1">
      <c r="A8" s="35" t="s">
        <v>343</v>
      </c>
    </row>
    <row r="9" spans="1:1" s="22" customFormat="1" ht="30.75" customHeight="1">
      <c r="A9" s="35" t="s">
        <v>345</v>
      </c>
    </row>
    <row r="10" spans="1:1" s="22" customFormat="1" ht="30.75" customHeight="1">
      <c r="A10" s="35" t="s">
        <v>347</v>
      </c>
    </row>
    <row r="11" spans="1:1" ht="30.75" customHeight="1">
      <c r="A11" s="35" t="s">
        <v>349</v>
      </c>
    </row>
    <row r="12" spans="1:1" ht="30.75" customHeight="1">
      <c r="A12" s="35" t="s">
        <v>351</v>
      </c>
    </row>
    <row r="13" spans="1:1" ht="30.75" customHeight="1">
      <c r="A13" s="35" t="s">
        <v>353</v>
      </c>
    </row>
  </sheetData>
  <phoneticPr fontId="15" type="noConversion"/>
  <pageMargins left="1.84"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XDV56"/>
  <sheetViews>
    <sheetView zoomScaleNormal="100" workbookViewId="0">
      <selection activeCell="E42" sqref="E42"/>
    </sheetView>
  </sheetViews>
  <sheetFormatPr defaultColWidth="16.75" defaultRowHeight="14.25"/>
  <cols>
    <col min="1" max="1" width="10" style="5" customWidth="1"/>
    <col min="2" max="2" width="12.625" style="5" customWidth="1"/>
    <col min="3" max="3" width="13.625" style="5" customWidth="1"/>
    <col min="4" max="4" width="34.625" style="5" customWidth="1"/>
    <col min="5" max="5" width="18" style="38" customWidth="1"/>
    <col min="6" max="6" width="12.75" style="38" customWidth="1"/>
    <col min="7" max="7" width="10.75" style="5" customWidth="1"/>
    <col min="8" max="8" width="10.75" style="38" customWidth="1"/>
    <col min="9" max="9" width="47.625" style="5" customWidth="1"/>
    <col min="10" max="16347" width="16.75" style="5"/>
    <col min="16348" max="16384" width="16.75" style="7"/>
  </cols>
  <sheetData>
    <row r="1" spans="1:9" s="5" customFormat="1" ht="55.5" customHeight="1">
      <c r="A1" s="168" t="s">
        <v>110</v>
      </c>
      <c r="B1" s="168"/>
      <c r="C1" s="168"/>
      <c r="D1" s="168"/>
      <c r="E1" s="168"/>
      <c r="F1" s="168"/>
      <c r="G1" s="168"/>
      <c r="H1" s="168"/>
      <c r="I1" s="168"/>
    </row>
    <row r="2" spans="1:9" s="5" customFormat="1" ht="30" customHeight="1">
      <c r="A2" s="8" t="s">
        <v>1</v>
      </c>
      <c r="B2" s="169" t="s">
        <v>109</v>
      </c>
      <c r="C2" s="170"/>
      <c r="D2" s="170"/>
      <c r="E2" s="170"/>
      <c r="F2" s="170"/>
      <c r="G2" s="170"/>
      <c r="H2" s="170"/>
      <c r="I2" s="171"/>
    </row>
    <row r="3" spans="1:9" s="5" customFormat="1" ht="26.25" customHeight="1">
      <c r="A3" s="172" t="s">
        <v>95</v>
      </c>
      <c r="B3" s="98"/>
      <c r="C3" s="98" t="s">
        <v>2</v>
      </c>
      <c r="D3" s="9" t="s">
        <v>80</v>
      </c>
      <c r="E3" s="10" t="s">
        <v>81</v>
      </c>
      <c r="F3" s="145" t="s">
        <v>82</v>
      </c>
      <c r="G3" s="147"/>
      <c r="H3" s="20" t="s">
        <v>78</v>
      </c>
      <c r="I3" s="19" t="s">
        <v>79</v>
      </c>
    </row>
    <row r="4" spans="1:9" s="5" customFormat="1" ht="23.25" customHeight="1">
      <c r="A4" s="173"/>
      <c r="B4" s="15" t="s">
        <v>94</v>
      </c>
      <c r="C4" s="11">
        <v>24616.76</v>
      </c>
      <c r="D4" s="98">
        <v>52712.13</v>
      </c>
      <c r="E4" s="98">
        <v>52712.13</v>
      </c>
      <c r="F4" s="175">
        <v>1</v>
      </c>
      <c r="G4" s="171"/>
      <c r="H4" s="12">
        <v>10</v>
      </c>
      <c r="I4" s="19">
        <v>10</v>
      </c>
    </row>
    <row r="5" spans="1:9" s="5" customFormat="1" ht="23.25" customHeight="1">
      <c r="A5" s="173"/>
      <c r="B5" s="36" t="s">
        <v>97</v>
      </c>
      <c r="C5" s="23">
        <v>12929.61</v>
      </c>
      <c r="D5" s="24">
        <v>21128.84</v>
      </c>
      <c r="E5" s="24">
        <v>21128.84</v>
      </c>
      <c r="F5" s="175">
        <v>1</v>
      </c>
      <c r="G5" s="171"/>
      <c r="H5" s="12" t="s">
        <v>83</v>
      </c>
      <c r="I5" s="12" t="s">
        <v>83</v>
      </c>
    </row>
    <row r="6" spans="1:9" s="5" customFormat="1" ht="23.25" customHeight="1">
      <c r="A6" s="174"/>
      <c r="B6" s="36" t="s">
        <v>98</v>
      </c>
      <c r="C6" s="23">
        <v>1685.03</v>
      </c>
      <c r="D6" s="24">
        <v>2175.08</v>
      </c>
      <c r="E6" s="24">
        <v>2175.08</v>
      </c>
      <c r="F6" s="175">
        <v>1</v>
      </c>
      <c r="G6" s="171"/>
      <c r="H6" s="12" t="s">
        <v>83</v>
      </c>
      <c r="I6" s="12" t="s">
        <v>83</v>
      </c>
    </row>
    <row r="7" spans="1:9" s="5" customFormat="1" ht="29.25" customHeight="1">
      <c r="A7" s="156" t="s">
        <v>6</v>
      </c>
      <c r="B7" s="156" t="s">
        <v>7</v>
      </c>
      <c r="C7" s="156"/>
      <c r="D7" s="156"/>
      <c r="E7" s="156" t="s">
        <v>8</v>
      </c>
      <c r="F7" s="156"/>
      <c r="G7" s="156"/>
      <c r="H7" s="156"/>
      <c r="I7" s="156"/>
    </row>
    <row r="8" spans="1:9" s="5" customFormat="1" ht="36" customHeight="1">
      <c r="A8" s="145"/>
      <c r="B8" s="157" t="s">
        <v>281</v>
      </c>
      <c r="C8" s="158"/>
      <c r="D8" s="158"/>
      <c r="E8" s="157" t="s">
        <v>284</v>
      </c>
      <c r="F8" s="158"/>
      <c r="G8" s="158"/>
      <c r="H8" s="158"/>
      <c r="I8" s="158"/>
    </row>
    <row r="9" spans="1:9" s="5" customFormat="1" ht="27.75" customHeight="1">
      <c r="A9" s="145"/>
      <c r="B9" s="157" t="s">
        <v>283</v>
      </c>
      <c r="C9" s="157"/>
      <c r="D9" s="157"/>
      <c r="E9" s="157" t="s">
        <v>282</v>
      </c>
      <c r="F9" s="157"/>
      <c r="G9" s="157"/>
      <c r="H9" s="157"/>
      <c r="I9" s="157"/>
    </row>
    <row r="10" spans="1:9" s="5" customFormat="1" ht="25.5" customHeight="1">
      <c r="A10" s="145"/>
      <c r="B10" s="157" t="s">
        <v>287</v>
      </c>
      <c r="C10" s="157"/>
      <c r="D10" s="157"/>
      <c r="E10" s="157" t="s">
        <v>285</v>
      </c>
      <c r="F10" s="157"/>
      <c r="G10" s="157"/>
      <c r="H10" s="157"/>
      <c r="I10" s="157"/>
    </row>
    <row r="11" spans="1:9" s="5" customFormat="1" ht="23.25" customHeight="1">
      <c r="A11" s="145"/>
      <c r="B11" s="166" t="s">
        <v>286</v>
      </c>
      <c r="C11" s="167"/>
      <c r="D11" s="167"/>
      <c r="E11" s="149" t="s">
        <v>288</v>
      </c>
      <c r="F11" s="150"/>
      <c r="G11" s="150"/>
      <c r="H11" s="150"/>
      <c r="I11" s="151"/>
    </row>
    <row r="12" spans="1:9" s="5" customFormat="1" ht="35.25" customHeight="1">
      <c r="A12" s="144" t="s">
        <v>9</v>
      </c>
      <c r="B12" s="9" t="s">
        <v>10</v>
      </c>
      <c r="C12" s="13" t="s">
        <v>11</v>
      </c>
      <c r="D12" s="10" t="s">
        <v>12</v>
      </c>
      <c r="E12" s="100" t="s">
        <v>13</v>
      </c>
      <c r="F12" s="100" t="s">
        <v>14</v>
      </c>
      <c r="G12" s="100" t="s">
        <v>15</v>
      </c>
      <c r="H12" s="100" t="s">
        <v>5</v>
      </c>
      <c r="I12" s="100" t="s">
        <v>16</v>
      </c>
    </row>
    <row r="13" spans="1:9" s="5" customFormat="1" ht="23.25" customHeight="1">
      <c r="A13" s="144"/>
      <c r="B13" s="152" t="s">
        <v>316</v>
      </c>
      <c r="C13" s="138" t="s">
        <v>17</v>
      </c>
      <c r="D13" s="25" t="s">
        <v>18</v>
      </c>
      <c r="E13" s="41">
        <v>1</v>
      </c>
      <c r="F13" s="41">
        <v>1</v>
      </c>
      <c r="G13" s="39">
        <v>2</v>
      </c>
      <c r="H13" s="39">
        <v>2</v>
      </c>
      <c r="I13" s="14"/>
    </row>
    <row r="14" spans="1:9" s="5" customFormat="1" ht="23.25" customHeight="1">
      <c r="A14" s="144"/>
      <c r="B14" s="141"/>
      <c r="C14" s="154"/>
      <c r="D14" s="25" t="s">
        <v>19</v>
      </c>
      <c r="E14" s="41">
        <v>1</v>
      </c>
      <c r="F14" s="41">
        <v>1</v>
      </c>
      <c r="G14" s="39">
        <v>2</v>
      </c>
      <c r="H14" s="39">
        <v>2</v>
      </c>
      <c r="I14" s="14"/>
    </row>
    <row r="15" spans="1:9" s="5" customFormat="1" ht="23.25" customHeight="1">
      <c r="A15" s="144"/>
      <c r="B15" s="141"/>
      <c r="C15" s="154"/>
      <c r="D15" s="25" t="s">
        <v>20</v>
      </c>
      <c r="E15" s="41" t="s">
        <v>323</v>
      </c>
      <c r="F15" s="41">
        <v>0.58809999999999996</v>
      </c>
      <c r="G15" s="39">
        <v>2</v>
      </c>
      <c r="H15" s="39">
        <v>2</v>
      </c>
      <c r="I15" s="14"/>
    </row>
    <row r="16" spans="1:9" s="5" customFormat="1" ht="23.25" customHeight="1">
      <c r="A16" s="144"/>
      <c r="B16" s="141"/>
      <c r="C16" s="139"/>
      <c r="D16" s="25" t="s">
        <v>77</v>
      </c>
      <c r="E16" s="41" t="s">
        <v>324</v>
      </c>
      <c r="F16" s="41">
        <v>-3.8999999999999998E-3</v>
      </c>
      <c r="G16" s="39">
        <v>2</v>
      </c>
      <c r="H16" s="39">
        <v>2</v>
      </c>
      <c r="I16" s="14"/>
    </row>
    <row r="17" spans="1:9" s="5" customFormat="1" ht="29.25" customHeight="1">
      <c r="A17" s="144"/>
      <c r="B17" s="141"/>
      <c r="C17" s="155" t="s">
        <v>21</v>
      </c>
      <c r="D17" s="25" t="s">
        <v>22</v>
      </c>
      <c r="E17" s="40" t="s">
        <v>103</v>
      </c>
      <c r="F17" s="40" t="s">
        <v>103</v>
      </c>
      <c r="G17" s="39">
        <v>2</v>
      </c>
      <c r="H17" s="39">
        <v>2</v>
      </c>
      <c r="I17" s="15"/>
    </row>
    <row r="18" spans="1:9" s="5" customFormat="1" ht="53.25" customHeight="1">
      <c r="A18" s="144"/>
      <c r="B18" s="141"/>
      <c r="C18" s="139"/>
      <c r="D18" s="25" t="s">
        <v>23</v>
      </c>
      <c r="E18" s="40" t="s">
        <v>100</v>
      </c>
      <c r="F18" s="40" t="s">
        <v>99</v>
      </c>
      <c r="G18" s="39">
        <v>2</v>
      </c>
      <c r="H18" s="39">
        <v>1</v>
      </c>
      <c r="I18" s="93" t="s">
        <v>337</v>
      </c>
    </row>
    <row r="19" spans="1:9" s="5" customFormat="1" ht="23.25" customHeight="1">
      <c r="A19" s="144"/>
      <c r="B19" s="141"/>
      <c r="C19" s="16" t="s">
        <v>24</v>
      </c>
      <c r="D19" s="25" t="s">
        <v>25</v>
      </c>
      <c r="E19" s="40" t="s">
        <v>100</v>
      </c>
      <c r="F19" s="40" t="s">
        <v>99</v>
      </c>
      <c r="G19" s="39">
        <v>2</v>
      </c>
      <c r="H19" s="39">
        <v>2</v>
      </c>
      <c r="I19" s="15"/>
    </row>
    <row r="20" spans="1:9" s="5" customFormat="1" ht="23.25" customHeight="1">
      <c r="A20" s="144"/>
      <c r="B20" s="141"/>
      <c r="C20" s="17" t="s">
        <v>26</v>
      </c>
      <c r="D20" s="25" t="s">
        <v>27</v>
      </c>
      <c r="E20" s="40" t="s">
        <v>100</v>
      </c>
      <c r="F20" s="40" t="s">
        <v>100</v>
      </c>
      <c r="G20" s="39">
        <v>2</v>
      </c>
      <c r="H20" s="39">
        <v>2</v>
      </c>
      <c r="I20" s="15"/>
    </row>
    <row r="21" spans="1:9" s="5" customFormat="1" ht="23.25" customHeight="1">
      <c r="A21" s="144"/>
      <c r="B21" s="141"/>
      <c r="C21" s="17" t="s">
        <v>28</v>
      </c>
      <c r="D21" s="25" t="s">
        <v>29</v>
      </c>
      <c r="E21" s="41" t="s">
        <v>323</v>
      </c>
      <c r="F21" s="41">
        <v>0.7218</v>
      </c>
      <c r="G21" s="39">
        <v>2</v>
      </c>
      <c r="H21" s="39">
        <v>2</v>
      </c>
      <c r="I21" s="14"/>
    </row>
    <row r="22" spans="1:9" s="5" customFormat="1" ht="23.25" customHeight="1">
      <c r="A22" s="144"/>
      <c r="B22" s="153"/>
      <c r="C22" s="17" t="s">
        <v>30</v>
      </c>
      <c r="D22" s="25" t="s">
        <v>304</v>
      </c>
      <c r="E22" s="40" t="s">
        <v>103</v>
      </c>
      <c r="F22" s="40" t="s">
        <v>103</v>
      </c>
      <c r="G22" s="39">
        <v>2</v>
      </c>
      <c r="H22" s="39">
        <v>2</v>
      </c>
      <c r="I22" s="15"/>
    </row>
    <row r="23" spans="1:9" s="5" customFormat="1" ht="23.25" customHeight="1">
      <c r="A23" s="144"/>
      <c r="B23" s="162" t="s">
        <v>315</v>
      </c>
      <c r="C23" s="138" t="s">
        <v>31</v>
      </c>
      <c r="D23" s="92" t="s">
        <v>305</v>
      </c>
      <c r="E23" s="40" t="s">
        <v>329</v>
      </c>
      <c r="F23" s="40" t="s">
        <v>291</v>
      </c>
      <c r="G23" s="96">
        <v>4</v>
      </c>
      <c r="H23" s="96">
        <v>3</v>
      </c>
      <c r="I23" s="93" t="s">
        <v>335</v>
      </c>
    </row>
    <row r="24" spans="1:9" s="5" customFormat="1" ht="23.25" customHeight="1">
      <c r="A24" s="144"/>
      <c r="B24" s="163"/>
      <c r="C24" s="154"/>
      <c r="D24" s="92" t="s">
        <v>320</v>
      </c>
      <c r="E24" s="90" t="s">
        <v>328</v>
      </c>
      <c r="F24" s="40" t="s">
        <v>290</v>
      </c>
      <c r="G24" s="96">
        <v>4</v>
      </c>
      <c r="H24" s="96">
        <v>3</v>
      </c>
      <c r="I24" s="15"/>
    </row>
    <row r="25" spans="1:9" s="5" customFormat="1" ht="23.25" customHeight="1">
      <c r="A25" s="144"/>
      <c r="B25" s="163"/>
      <c r="C25" s="154"/>
      <c r="D25" s="92" t="s">
        <v>299</v>
      </c>
      <c r="E25" s="90" t="s">
        <v>319</v>
      </c>
      <c r="F25" s="40" t="s">
        <v>300</v>
      </c>
      <c r="G25" s="96">
        <v>3</v>
      </c>
      <c r="H25" s="96">
        <v>2</v>
      </c>
      <c r="I25" s="15"/>
    </row>
    <row r="26" spans="1:9" s="5" customFormat="1" ht="23.25" customHeight="1">
      <c r="A26" s="144"/>
      <c r="B26" s="163"/>
      <c r="C26" s="154"/>
      <c r="D26" s="92" t="s">
        <v>297</v>
      </c>
      <c r="E26" s="40" t="s">
        <v>336</v>
      </c>
      <c r="F26" s="40" t="s">
        <v>298</v>
      </c>
      <c r="G26" s="96">
        <v>3</v>
      </c>
      <c r="H26" s="96">
        <v>3</v>
      </c>
      <c r="I26" s="15"/>
    </row>
    <row r="27" spans="1:9" s="5" customFormat="1" ht="23.25" customHeight="1">
      <c r="A27" s="144"/>
      <c r="B27" s="163"/>
      <c r="C27" s="154"/>
      <c r="D27" s="92" t="s">
        <v>333</v>
      </c>
      <c r="E27" s="40" t="s">
        <v>321</v>
      </c>
      <c r="F27" s="40" t="s">
        <v>296</v>
      </c>
      <c r="G27" s="96">
        <v>3</v>
      </c>
      <c r="H27" s="96">
        <v>3</v>
      </c>
      <c r="I27" s="15"/>
    </row>
    <row r="28" spans="1:9" s="5" customFormat="1" ht="23.25" customHeight="1">
      <c r="A28" s="144"/>
      <c r="B28" s="163"/>
      <c r="C28" s="154"/>
      <c r="D28" s="92" t="s">
        <v>292</v>
      </c>
      <c r="E28" s="40" t="s">
        <v>322</v>
      </c>
      <c r="F28" s="40" t="s">
        <v>293</v>
      </c>
      <c r="G28" s="96">
        <v>2</v>
      </c>
      <c r="H28" s="96">
        <v>2</v>
      </c>
      <c r="I28" s="15"/>
    </row>
    <row r="29" spans="1:9" s="5" customFormat="1" ht="23.25" customHeight="1">
      <c r="A29" s="144"/>
      <c r="B29" s="163"/>
      <c r="C29" s="154"/>
      <c r="D29" s="92" t="s">
        <v>294</v>
      </c>
      <c r="E29" s="90" t="s">
        <v>327</v>
      </c>
      <c r="F29" s="40" t="s">
        <v>295</v>
      </c>
      <c r="G29" s="96">
        <v>2</v>
      </c>
      <c r="H29" s="96">
        <v>2</v>
      </c>
      <c r="I29" s="15"/>
    </row>
    <row r="30" spans="1:9" s="5" customFormat="1" ht="23.25" customHeight="1">
      <c r="A30" s="144"/>
      <c r="B30" s="163"/>
      <c r="C30" s="154"/>
      <c r="D30" s="92" t="s">
        <v>334</v>
      </c>
      <c r="E30" s="40" t="s">
        <v>301</v>
      </c>
      <c r="F30" s="40" t="s">
        <v>301</v>
      </c>
      <c r="G30" s="96">
        <v>2</v>
      </c>
      <c r="H30" s="96">
        <v>2</v>
      </c>
      <c r="I30" s="15"/>
    </row>
    <row r="31" spans="1:9" s="5" customFormat="1" ht="23.25" customHeight="1">
      <c r="A31" s="144"/>
      <c r="B31" s="163"/>
      <c r="C31" s="154"/>
      <c r="D31" s="92" t="s">
        <v>306</v>
      </c>
      <c r="E31" s="90">
        <v>1</v>
      </c>
      <c r="F31" s="90">
        <v>1</v>
      </c>
      <c r="G31" s="96">
        <v>3</v>
      </c>
      <c r="H31" s="96">
        <v>3</v>
      </c>
      <c r="I31" s="15"/>
    </row>
    <row r="32" spans="1:9" s="5" customFormat="1" ht="23.25" customHeight="1">
      <c r="A32" s="144"/>
      <c r="B32" s="163"/>
      <c r="C32" s="154"/>
      <c r="D32" s="25" t="s">
        <v>307</v>
      </c>
      <c r="E32" s="40" t="s">
        <v>311</v>
      </c>
      <c r="F32" s="40" t="s">
        <v>295</v>
      </c>
      <c r="G32" s="96">
        <v>2</v>
      </c>
      <c r="H32" s="96">
        <v>2</v>
      </c>
      <c r="I32" s="15"/>
    </row>
    <row r="33" spans="1:9" s="5" customFormat="1" ht="23.25" customHeight="1">
      <c r="A33" s="144"/>
      <c r="B33" s="163"/>
      <c r="C33" s="154"/>
      <c r="D33" s="25" t="s">
        <v>308</v>
      </c>
      <c r="E33" s="91" t="s">
        <v>302</v>
      </c>
      <c r="F33" s="40" t="s">
        <v>303</v>
      </c>
      <c r="G33" s="96">
        <v>3</v>
      </c>
      <c r="H33" s="96">
        <v>2</v>
      </c>
      <c r="I33" s="15"/>
    </row>
    <row r="34" spans="1:9" s="5" customFormat="1" ht="23.25" customHeight="1">
      <c r="A34" s="144"/>
      <c r="B34" s="163"/>
      <c r="C34" s="165"/>
      <c r="D34" s="25" t="s">
        <v>309</v>
      </c>
      <c r="E34" s="101" t="s">
        <v>310</v>
      </c>
      <c r="F34" s="40" t="s">
        <v>106</v>
      </c>
      <c r="G34" s="96">
        <v>3</v>
      </c>
      <c r="H34" s="96">
        <v>2</v>
      </c>
      <c r="I34" s="15"/>
    </row>
    <row r="35" spans="1:9" s="5" customFormat="1" ht="23.25" customHeight="1">
      <c r="A35" s="144"/>
      <c r="B35" s="163"/>
      <c r="C35" s="144" t="s">
        <v>32</v>
      </c>
      <c r="D35" s="92" t="s">
        <v>332</v>
      </c>
      <c r="E35" s="40" t="s">
        <v>363</v>
      </c>
      <c r="F35" s="40" t="s">
        <v>289</v>
      </c>
      <c r="G35" s="96">
        <v>4</v>
      </c>
      <c r="H35" s="96">
        <v>4</v>
      </c>
      <c r="I35" s="93"/>
    </row>
    <row r="36" spans="1:9" s="5" customFormat="1" ht="23.25" customHeight="1">
      <c r="A36" s="144"/>
      <c r="B36" s="163"/>
      <c r="C36" s="144"/>
      <c r="D36" s="25" t="s">
        <v>360</v>
      </c>
      <c r="E36" s="40" t="s">
        <v>362</v>
      </c>
      <c r="F36" s="40" t="s">
        <v>106</v>
      </c>
      <c r="G36" s="96">
        <v>4</v>
      </c>
      <c r="H36" s="96">
        <v>3</v>
      </c>
      <c r="I36" s="15"/>
    </row>
    <row r="37" spans="1:9" s="5" customFormat="1" ht="23.25" customHeight="1">
      <c r="A37" s="144"/>
      <c r="B37" s="163"/>
      <c r="C37" s="144"/>
      <c r="D37" s="25" t="s">
        <v>361</v>
      </c>
      <c r="E37" s="40" t="s">
        <v>314</v>
      </c>
      <c r="F37" s="40" t="s">
        <v>105</v>
      </c>
      <c r="G37" s="96">
        <v>4</v>
      </c>
      <c r="H37" s="96">
        <v>3</v>
      </c>
      <c r="I37" s="15"/>
    </row>
    <row r="38" spans="1:9" s="5" customFormat="1" ht="23.25" customHeight="1">
      <c r="A38" s="144"/>
      <c r="B38" s="163"/>
      <c r="C38" s="138" t="s">
        <v>36</v>
      </c>
      <c r="D38" s="26" t="s">
        <v>37</v>
      </c>
      <c r="E38" s="40">
        <v>2</v>
      </c>
      <c r="F38" s="40">
        <v>1</v>
      </c>
      <c r="G38" s="96">
        <v>2</v>
      </c>
      <c r="H38" s="96">
        <v>1</v>
      </c>
      <c r="I38" s="15"/>
    </row>
    <row r="39" spans="1:9" s="5" customFormat="1" ht="23.25" customHeight="1">
      <c r="A39" s="144"/>
      <c r="B39" s="164"/>
      <c r="C39" s="139"/>
      <c r="D39" s="26" t="s">
        <v>38</v>
      </c>
      <c r="E39" s="40" t="s">
        <v>102</v>
      </c>
      <c r="F39" s="40" t="s">
        <v>102</v>
      </c>
      <c r="G39" s="96">
        <v>2</v>
      </c>
      <c r="H39" s="39">
        <v>2</v>
      </c>
      <c r="I39" s="15"/>
    </row>
    <row r="40" spans="1:9" s="5" customFormat="1" ht="23.25" customHeight="1">
      <c r="A40" s="144"/>
      <c r="B40" s="140" t="s">
        <v>317</v>
      </c>
      <c r="C40" s="16" t="s">
        <v>39</v>
      </c>
      <c r="D40" s="25" t="s">
        <v>40</v>
      </c>
      <c r="E40" s="40" t="s">
        <v>101</v>
      </c>
      <c r="F40" s="40" t="s">
        <v>107</v>
      </c>
      <c r="G40" s="39">
        <v>2</v>
      </c>
      <c r="H40" s="39">
        <v>1</v>
      </c>
      <c r="I40" s="96"/>
    </row>
    <row r="41" spans="1:9" s="5" customFormat="1" ht="23.25" customHeight="1">
      <c r="A41" s="144"/>
      <c r="B41" s="141"/>
      <c r="C41" s="17" t="s">
        <v>41</v>
      </c>
      <c r="D41" s="25" t="s">
        <v>42</v>
      </c>
      <c r="E41" s="40" t="s">
        <v>104</v>
      </c>
      <c r="F41" s="40" t="s">
        <v>104</v>
      </c>
      <c r="G41" s="39">
        <v>2</v>
      </c>
      <c r="H41" s="39">
        <v>2</v>
      </c>
      <c r="I41" s="96"/>
    </row>
    <row r="42" spans="1:9" s="5" customFormat="1" ht="23.25" customHeight="1">
      <c r="A42" s="144"/>
      <c r="B42" s="141"/>
      <c r="C42" s="142" t="s">
        <v>43</v>
      </c>
      <c r="D42" s="25" t="s">
        <v>313</v>
      </c>
      <c r="E42" s="41">
        <v>1</v>
      </c>
      <c r="F42" s="41">
        <v>1</v>
      </c>
      <c r="G42" s="39">
        <v>1</v>
      </c>
      <c r="H42" s="39">
        <v>1</v>
      </c>
      <c r="I42" s="96"/>
    </row>
    <row r="43" spans="1:9" s="5" customFormat="1" ht="23.25" customHeight="1">
      <c r="A43" s="144"/>
      <c r="B43" s="141"/>
      <c r="C43" s="143"/>
      <c r="D43" s="25" t="s">
        <v>312</v>
      </c>
      <c r="E43" s="41">
        <v>1</v>
      </c>
      <c r="F43" s="41">
        <v>1</v>
      </c>
      <c r="G43" s="39">
        <v>1</v>
      </c>
      <c r="H43" s="39">
        <v>1</v>
      </c>
      <c r="I43" s="37"/>
    </row>
    <row r="44" spans="1:9" s="5" customFormat="1" ht="23.25" customHeight="1">
      <c r="A44" s="144"/>
      <c r="B44" s="141"/>
      <c r="C44" s="17" t="s">
        <v>44</v>
      </c>
      <c r="D44" s="25" t="s">
        <v>45</v>
      </c>
      <c r="E44" s="40" t="s">
        <v>101</v>
      </c>
      <c r="F44" s="40" t="s">
        <v>101</v>
      </c>
      <c r="G44" s="39">
        <v>2</v>
      </c>
      <c r="H44" s="39">
        <v>2</v>
      </c>
      <c r="I44" s="96"/>
    </row>
    <row r="45" spans="1:9" s="5" customFormat="1" ht="23.25" customHeight="1">
      <c r="A45" s="144"/>
      <c r="B45" s="141"/>
      <c r="C45" s="97" t="s">
        <v>46</v>
      </c>
      <c r="D45" s="27" t="s">
        <v>47</v>
      </c>
      <c r="E45" s="40" t="s">
        <v>101</v>
      </c>
      <c r="F45" s="40" t="s">
        <v>101</v>
      </c>
      <c r="G45" s="96">
        <v>2</v>
      </c>
      <c r="H45" s="96">
        <v>2</v>
      </c>
      <c r="I45" s="96"/>
    </row>
    <row r="46" spans="1:9" s="5" customFormat="1" ht="23.25" customHeight="1">
      <c r="A46" s="144"/>
      <c r="B46" s="144" t="s">
        <v>318</v>
      </c>
      <c r="C46" s="18" t="s">
        <v>153</v>
      </c>
      <c r="D46" s="27" t="s">
        <v>325</v>
      </c>
      <c r="E46" s="41" t="s">
        <v>331</v>
      </c>
      <c r="F46" s="41">
        <v>0.8</v>
      </c>
      <c r="G46" s="96">
        <v>5</v>
      </c>
      <c r="H46" s="96">
        <v>5</v>
      </c>
      <c r="I46" s="96"/>
    </row>
    <row r="47" spans="1:9" s="5" customFormat="1" ht="23.25" customHeight="1">
      <c r="A47" s="144"/>
      <c r="B47" s="144"/>
      <c r="C47" s="18" t="s">
        <v>153</v>
      </c>
      <c r="D47" s="99" t="s">
        <v>326</v>
      </c>
      <c r="E47" s="41" t="s">
        <v>330</v>
      </c>
      <c r="F47" s="41">
        <v>0.8</v>
      </c>
      <c r="G47" s="96">
        <v>5</v>
      </c>
      <c r="H47" s="39">
        <v>5</v>
      </c>
      <c r="I47" s="15"/>
    </row>
    <row r="48" spans="1:9" s="5" customFormat="1" ht="23.25" customHeight="1">
      <c r="A48" s="145" t="s">
        <v>108</v>
      </c>
      <c r="B48" s="146"/>
      <c r="C48" s="146"/>
      <c r="D48" s="146"/>
      <c r="E48" s="146"/>
      <c r="F48" s="146"/>
      <c r="G48" s="147"/>
      <c r="H48" s="96">
        <v>90</v>
      </c>
      <c r="I48" s="15"/>
    </row>
    <row r="49" spans="1:9 16348:16350" s="5" customFormat="1" ht="23.25" customHeight="1">
      <c r="A49" s="159" t="s">
        <v>85</v>
      </c>
      <c r="B49" s="160"/>
      <c r="C49" s="160"/>
      <c r="D49" s="160"/>
      <c r="E49" s="160"/>
      <c r="F49" s="160"/>
      <c r="G49" s="160"/>
      <c r="H49" s="160"/>
      <c r="I49" s="161"/>
    </row>
    <row r="50" spans="1:9 16348:16350" s="6" customFormat="1" ht="64.5" customHeight="1">
      <c r="A50" s="148" t="s">
        <v>76</v>
      </c>
      <c r="B50" s="148"/>
      <c r="C50" s="148"/>
      <c r="D50" s="148"/>
      <c r="E50" s="148"/>
      <c r="F50" s="148"/>
      <c r="G50" s="148"/>
      <c r="H50" s="148"/>
      <c r="I50" s="148"/>
    </row>
    <row r="51" spans="1:9 16348:16350" s="6" customFormat="1" ht="42.75" customHeight="1">
      <c r="A51" s="148" t="s">
        <v>84</v>
      </c>
      <c r="B51" s="148"/>
      <c r="C51" s="148"/>
      <c r="D51" s="148"/>
      <c r="E51" s="148"/>
      <c r="F51" s="148"/>
      <c r="G51" s="148"/>
      <c r="H51" s="148"/>
      <c r="I51" s="148"/>
    </row>
    <row r="52" spans="1:9 16348:16350" s="5" customFormat="1" ht="13.5">
      <c r="E52" s="38"/>
      <c r="F52" s="38"/>
      <c r="H52" s="38"/>
    </row>
    <row r="53" spans="1:9 16348:16350" s="5" customFormat="1" ht="13.5">
      <c r="E53" s="38"/>
      <c r="F53" s="38"/>
      <c r="H53" s="38"/>
    </row>
    <row r="54" spans="1:9 16348:16350" s="5" customFormat="1" ht="13.5">
      <c r="E54" s="38"/>
      <c r="F54" s="38"/>
      <c r="H54" s="38"/>
    </row>
    <row r="55" spans="1:9 16348:16350" s="5" customFormat="1" ht="13.5">
      <c r="E55" s="38"/>
      <c r="F55" s="38"/>
      <c r="H55" s="38"/>
    </row>
    <row r="56" spans="1:9 16348:16350" s="5" customFormat="1">
      <c r="E56" s="38"/>
      <c r="F56" s="38"/>
      <c r="H56" s="38"/>
      <c r="XDT56" s="7"/>
      <c r="XDU56" s="7"/>
      <c r="XDV56" s="7"/>
    </row>
  </sheetData>
  <mergeCells count="33">
    <mergeCell ref="A1:I1"/>
    <mergeCell ref="B2:I2"/>
    <mergeCell ref="A3:A6"/>
    <mergeCell ref="F3:G3"/>
    <mergeCell ref="F4:G4"/>
    <mergeCell ref="F5:G5"/>
    <mergeCell ref="F6:G6"/>
    <mergeCell ref="B9:D9"/>
    <mergeCell ref="E9:I9"/>
    <mergeCell ref="B10:D10"/>
    <mergeCell ref="E10:I10"/>
    <mergeCell ref="B11:D11"/>
    <mergeCell ref="A51:I51"/>
    <mergeCell ref="E11:I11"/>
    <mergeCell ref="B13:B22"/>
    <mergeCell ref="C13:C16"/>
    <mergeCell ref="C17:C18"/>
    <mergeCell ref="A7:A11"/>
    <mergeCell ref="B7:D7"/>
    <mergeCell ref="E7:I7"/>
    <mergeCell ref="B8:D8"/>
    <mergeCell ref="E8:I8"/>
    <mergeCell ref="A49:I49"/>
    <mergeCell ref="A50:I50"/>
    <mergeCell ref="A12:A47"/>
    <mergeCell ref="B23:B39"/>
    <mergeCell ref="C23:C34"/>
    <mergeCell ref="C35:C37"/>
    <mergeCell ref="C38:C39"/>
    <mergeCell ref="B40:B45"/>
    <mergeCell ref="C42:C43"/>
    <mergeCell ref="B46:B47"/>
    <mergeCell ref="A48:G48"/>
  </mergeCells>
  <phoneticPr fontId="40" type="noConversion"/>
  <pageMargins left="0.94488188976377963" right="0.35433070866141736" top="0.35" bottom="0.37" header="0.22" footer="0.28999999999999998"/>
  <pageSetup paperSize="9" scale="72" orientation="landscape" r:id="rId1"/>
</worksheet>
</file>

<file path=xl/worksheets/sheet3.xml><?xml version="1.0" encoding="utf-8"?>
<worksheet xmlns="http://schemas.openxmlformats.org/spreadsheetml/2006/main" xmlns:r="http://schemas.openxmlformats.org/officeDocument/2006/relationships">
  <dimension ref="A1:K14"/>
  <sheetViews>
    <sheetView zoomScaleNormal="100" workbookViewId="0">
      <selection activeCell="C11" sqref="C11"/>
    </sheetView>
  </sheetViews>
  <sheetFormatPr defaultColWidth="9" defaultRowHeight="13.5"/>
  <cols>
    <col min="1" max="1" width="5.5" style="3" customWidth="1"/>
    <col min="2" max="2" width="40.625" customWidth="1"/>
    <col min="3" max="3" width="14.875" customWidth="1"/>
    <col min="4" max="4" width="10.625" customWidth="1"/>
    <col min="5" max="5" width="13.25" customWidth="1"/>
    <col min="6" max="6" width="9.875" customWidth="1"/>
    <col min="7" max="7" width="6.375" customWidth="1"/>
    <col min="8" max="8" width="10.5" customWidth="1"/>
    <col min="9" max="9" width="10.875" customWidth="1"/>
    <col min="10" max="10" width="8.625" customWidth="1"/>
    <col min="11" max="11" width="31.25" customWidth="1"/>
  </cols>
  <sheetData>
    <row r="1" spans="1:11" ht="57" customHeight="1">
      <c r="A1" s="178" t="s">
        <v>96</v>
      </c>
      <c r="B1" s="178"/>
      <c r="C1" s="178"/>
      <c r="D1" s="178"/>
      <c r="E1" s="178"/>
      <c r="F1" s="178"/>
      <c r="G1" s="178"/>
      <c r="H1" s="178"/>
      <c r="I1" s="178"/>
      <c r="J1" s="178"/>
      <c r="K1" s="178"/>
    </row>
    <row r="2" spans="1:11" s="2" customFormat="1" ht="30" customHeight="1">
      <c r="A2" s="179" t="s">
        <v>48</v>
      </c>
      <c r="B2" s="176" t="s">
        <v>49</v>
      </c>
      <c r="C2" s="177" t="s">
        <v>50</v>
      </c>
      <c r="D2" s="176" t="s">
        <v>91</v>
      </c>
      <c r="E2" s="176"/>
      <c r="F2" s="176"/>
      <c r="G2" s="176"/>
      <c r="H2" s="176"/>
      <c r="I2" s="176"/>
      <c r="J2" s="179" t="s">
        <v>53</v>
      </c>
      <c r="K2" s="179" t="s">
        <v>54</v>
      </c>
    </row>
    <row r="3" spans="1:11" s="2" customFormat="1" ht="30" customHeight="1">
      <c r="A3" s="180"/>
      <c r="B3" s="176"/>
      <c r="C3" s="177"/>
      <c r="D3" s="176" t="s">
        <v>80</v>
      </c>
      <c r="E3" s="176"/>
      <c r="F3" s="176"/>
      <c r="G3" s="176"/>
      <c r="H3" s="176" t="s">
        <v>88</v>
      </c>
      <c r="I3" s="176" t="s">
        <v>89</v>
      </c>
      <c r="J3" s="180"/>
      <c r="K3" s="180"/>
    </row>
    <row r="4" spans="1:11" s="2" customFormat="1" ht="30" customHeight="1">
      <c r="A4" s="181"/>
      <c r="B4" s="176"/>
      <c r="C4" s="177"/>
      <c r="D4" s="31" t="s">
        <v>86</v>
      </c>
      <c r="E4" s="32" t="s">
        <v>93</v>
      </c>
      <c r="F4" s="32" t="s">
        <v>92</v>
      </c>
      <c r="G4" s="102" t="s">
        <v>87</v>
      </c>
      <c r="H4" s="176"/>
      <c r="I4" s="177"/>
      <c r="J4" s="181"/>
      <c r="K4" s="180"/>
    </row>
    <row r="5" spans="1:11" ht="30" customHeight="1">
      <c r="A5" s="4">
        <v>1</v>
      </c>
      <c r="B5" s="46" t="s">
        <v>338</v>
      </c>
      <c r="C5" s="47" t="s">
        <v>109</v>
      </c>
      <c r="D5" s="48">
        <f>E5+F5+G5</f>
        <v>190</v>
      </c>
      <c r="E5" s="49">
        <v>190</v>
      </c>
      <c r="F5" s="49"/>
      <c r="G5" s="49"/>
      <c r="H5" s="48">
        <v>42.76</v>
      </c>
      <c r="I5" s="50">
        <f>H5/D5</f>
        <v>0.22505263157894737</v>
      </c>
      <c r="J5" s="58">
        <f>平凉市城区浅层地温能资源调查项目支出绩效自评表!K30</f>
        <v>78</v>
      </c>
      <c r="K5" s="51" t="s">
        <v>354</v>
      </c>
    </row>
    <row r="6" spans="1:11" ht="30" customHeight="1">
      <c r="A6" s="4">
        <v>2</v>
      </c>
      <c r="B6" s="95" t="s">
        <v>340</v>
      </c>
      <c r="C6" s="42" t="s">
        <v>112</v>
      </c>
      <c r="D6" s="58">
        <f>E6+F6+G6</f>
        <v>270</v>
      </c>
      <c r="E6" s="58">
        <v>270</v>
      </c>
      <c r="F6" s="58"/>
      <c r="G6" s="58"/>
      <c r="H6" s="58">
        <v>264</v>
      </c>
      <c r="I6" s="50">
        <f>H6/D6</f>
        <v>0.97777777777777775</v>
      </c>
      <c r="J6" s="58">
        <f>民勤县红沙岗矿区西部煤炭资源预查项目支出绩效自评表!K26</f>
        <v>92.2</v>
      </c>
      <c r="K6" s="51" t="s">
        <v>355</v>
      </c>
    </row>
    <row r="7" spans="1:11" ht="30" customHeight="1">
      <c r="A7" s="4">
        <v>3</v>
      </c>
      <c r="B7" s="95" t="s">
        <v>342</v>
      </c>
      <c r="C7" s="42" t="s">
        <v>112</v>
      </c>
      <c r="D7" s="58">
        <f>E7+F7+G7</f>
        <v>150</v>
      </c>
      <c r="E7" s="58">
        <v>150</v>
      </c>
      <c r="F7" s="58"/>
      <c r="G7" s="58"/>
      <c r="H7" s="58">
        <v>4.74</v>
      </c>
      <c r="I7" s="50">
        <f>H7/D7</f>
        <v>3.1600000000000003E-2</v>
      </c>
      <c r="J7" s="58">
        <f>永登县何家圈一带铜多金属矿调查项目支出绩效自评表!K29</f>
        <v>81</v>
      </c>
      <c r="K7" s="51" t="s">
        <v>355</v>
      </c>
    </row>
    <row r="8" spans="1:11" ht="30" customHeight="1">
      <c r="A8" s="4">
        <v>4</v>
      </c>
      <c r="B8" s="95" t="s">
        <v>344</v>
      </c>
      <c r="C8" s="42" t="s">
        <v>112</v>
      </c>
      <c r="D8" s="58">
        <f>E8+F8+G8</f>
        <v>45</v>
      </c>
      <c r="E8" s="58">
        <v>45</v>
      </c>
      <c r="F8" s="58"/>
      <c r="G8" s="58"/>
      <c r="H8" s="58">
        <v>0</v>
      </c>
      <c r="I8" s="50">
        <f>H8/D8</f>
        <v>0</v>
      </c>
      <c r="J8" s="58">
        <f>武威天祝县地质灾害详细调查项目支出绩效自评表!K25</f>
        <v>85</v>
      </c>
      <c r="K8" s="51" t="s">
        <v>355</v>
      </c>
    </row>
    <row r="9" spans="1:11" ht="30" customHeight="1">
      <c r="A9" s="4">
        <v>5</v>
      </c>
      <c r="B9" s="95" t="s">
        <v>346</v>
      </c>
      <c r="C9" s="42" t="s">
        <v>112</v>
      </c>
      <c r="D9" s="58">
        <f>E9+F9+G9</f>
        <v>40</v>
      </c>
      <c r="E9" s="58">
        <v>40</v>
      </c>
      <c r="F9" s="58"/>
      <c r="G9" s="58"/>
      <c r="H9" s="58">
        <v>0</v>
      </c>
      <c r="I9" s="50">
        <f>H9/D9</f>
        <v>0</v>
      </c>
      <c r="J9" s="58">
        <v>86.3</v>
      </c>
      <c r="K9" s="51" t="s">
        <v>355</v>
      </c>
    </row>
    <row r="10" spans="1:11" ht="30" customHeight="1">
      <c r="A10" s="4">
        <v>6</v>
      </c>
      <c r="B10" s="66" t="s">
        <v>348</v>
      </c>
      <c r="C10" s="94" t="s">
        <v>112</v>
      </c>
      <c r="D10" s="58">
        <f t="shared" ref="D10:D11" si="0">E10+F10+G10</f>
        <v>600</v>
      </c>
      <c r="E10" s="67">
        <v>600</v>
      </c>
      <c r="F10" s="94"/>
      <c r="G10" s="94"/>
      <c r="H10" s="67">
        <v>414</v>
      </c>
      <c r="I10" s="50">
        <v>0.7</v>
      </c>
      <c r="J10" s="58">
        <f>'山丹县新河北部勘查区煤炭普查项目支出绩效自评表 '!J25</f>
        <v>90</v>
      </c>
      <c r="K10" s="51" t="s">
        <v>356</v>
      </c>
    </row>
    <row r="11" spans="1:11" ht="30" customHeight="1">
      <c r="A11" s="4">
        <v>7</v>
      </c>
      <c r="B11" s="66" t="s">
        <v>350</v>
      </c>
      <c r="C11" s="94" t="s">
        <v>112</v>
      </c>
      <c r="D11" s="58">
        <f t="shared" si="0"/>
        <v>150</v>
      </c>
      <c r="E11" s="67">
        <v>150</v>
      </c>
      <c r="F11" s="94"/>
      <c r="G11" s="94"/>
      <c r="H11" s="67">
        <v>100</v>
      </c>
      <c r="I11" s="50">
        <v>0.67</v>
      </c>
      <c r="J11" s="58">
        <f>'煤层气资源调查和潜力评价项目支出绩效自评表 '!K30</f>
        <v>80</v>
      </c>
      <c r="K11" s="51" t="s">
        <v>356</v>
      </c>
    </row>
    <row r="12" spans="1:11" ht="30" customHeight="1">
      <c r="A12" s="4">
        <v>8</v>
      </c>
      <c r="B12" s="30" t="s">
        <v>352</v>
      </c>
      <c r="C12" s="45" t="s">
        <v>112</v>
      </c>
      <c r="D12" s="58">
        <f>SUM(E12:G12)</f>
        <v>80</v>
      </c>
      <c r="E12" s="67">
        <v>80</v>
      </c>
      <c r="F12" s="89"/>
      <c r="G12" s="89"/>
      <c r="H12" s="67">
        <v>80</v>
      </c>
      <c r="I12" s="50">
        <f>H12/D12</f>
        <v>1</v>
      </c>
      <c r="J12" s="58">
        <f>'天水市秦州区皂郊镇地热资源调查项目支出绩效自评表 '!K23</f>
        <v>86</v>
      </c>
      <c r="K12" s="51" t="s">
        <v>357</v>
      </c>
    </row>
    <row r="13" spans="1:11" ht="30" customHeight="1">
      <c r="A13" s="4"/>
      <c r="B13" s="47"/>
      <c r="C13" s="42"/>
      <c r="D13" s="58"/>
      <c r="E13" s="58"/>
      <c r="F13" s="58"/>
      <c r="G13" s="58"/>
      <c r="H13" s="58"/>
      <c r="I13" s="50"/>
      <c r="J13" s="42"/>
      <c r="K13" s="42"/>
    </row>
    <row r="14" spans="1:11" ht="30" customHeight="1">
      <c r="A14" s="4"/>
      <c r="B14" s="29" t="s">
        <v>90</v>
      </c>
      <c r="C14" s="1"/>
      <c r="D14" s="48">
        <f>SUM(D5:D13)</f>
        <v>1525</v>
      </c>
      <c r="E14" s="48">
        <f t="shared" ref="E14:H14" si="1">SUM(E5:E13)</f>
        <v>1525</v>
      </c>
      <c r="F14" s="48">
        <f t="shared" si="1"/>
        <v>0</v>
      </c>
      <c r="G14" s="48">
        <f t="shared" si="1"/>
        <v>0</v>
      </c>
      <c r="H14" s="48">
        <f t="shared" si="1"/>
        <v>905.5</v>
      </c>
      <c r="I14" s="50">
        <f t="shared" ref="I14" si="2">H14/D14</f>
        <v>0.59377049180327868</v>
      </c>
      <c r="J14" s="48"/>
      <c r="K14" s="1"/>
    </row>
  </sheetData>
  <mergeCells count="10">
    <mergeCell ref="I3:I4"/>
    <mergeCell ref="A1:K1"/>
    <mergeCell ref="A2:A4"/>
    <mergeCell ref="B2:B4"/>
    <mergeCell ref="C2:C4"/>
    <mergeCell ref="J2:J4"/>
    <mergeCell ref="K2:K4"/>
    <mergeCell ref="D2:I2"/>
    <mergeCell ref="D3:G3"/>
    <mergeCell ref="H3:H4"/>
  </mergeCells>
  <phoneticPr fontId="15" type="noConversion"/>
  <pageMargins left="0.75" right="0.25" top="1" bottom="1" header="0.5" footer="0.5"/>
  <pageSetup paperSize="9" scale="81" orientation="landscape" r:id="rId1"/>
</worksheet>
</file>

<file path=xl/worksheets/sheet4.xml><?xml version="1.0" encoding="utf-8"?>
<worksheet xmlns="http://schemas.openxmlformats.org/spreadsheetml/2006/main" xmlns:r="http://schemas.openxmlformats.org/officeDocument/2006/relationships">
  <dimension ref="A1:O45"/>
  <sheetViews>
    <sheetView topLeftCell="A10" zoomScaleNormal="100" zoomScaleSheetLayoutView="130" workbookViewId="0">
      <selection activeCell="A32" sqref="A32:N34"/>
    </sheetView>
  </sheetViews>
  <sheetFormatPr defaultRowHeight="13.5"/>
  <cols>
    <col min="1" max="1" width="0.125" customWidth="1"/>
    <col min="2" max="2" width="8.125" customWidth="1"/>
    <col min="3" max="3" width="16.625" customWidth="1"/>
    <col min="5" max="5" width="11.625" customWidth="1"/>
    <col min="6" max="6" width="13.125" customWidth="1"/>
    <col min="7" max="7" width="12.875" customWidth="1"/>
    <col min="8" max="8" width="9.875" customWidth="1"/>
    <col min="9" max="9" width="5.75" customWidth="1"/>
    <col min="10" max="10" width="2.25" customWidth="1"/>
    <col min="11" max="11" width="4.375" customWidth="1"/>
    <col min="12" max="12" width="2.125" customWidth="1"/>
    <col min="14" max="14" width="42.75" customWidth="1"/>
  </cols>
  <sheetData>
    <row r="1" spans="1:15" ht="25.5">
      <c r="A1" s="211" t="s">
        <v>114</v>
      </c>
      <c r="B1" s="211"/>
      <c r="C1" s="211"/>
      <c r="D1" s="211"/>
      <c r="E1" s="211"/>
      <c r="F1" s="211"/>
      <c r="G1" s="211"/>
      <c r="H1" s="211"/>
      <c r="I1" s="211"/>
      <c r="J1" s="211"/>
      <c r="K1" s="211"/>
      <c r="L1" s="211"/>
      <c r="M1" s="211"/>
      <c r="N1" s="211"/>
      <c r="O1" s="52"/>
    </row>
    <row r="2" spans="1:15">
      <c r="A2" s="189" t="s">
        <v>49</v>
      </c>
      <c r="B2" s="189"/>
      <c r="C2" s="189" t="s">
        <v>111</v>
      </c>
      <c r="D2" s="189"/>
      <c r="E2" s="189"/>
      <c r="F2" s="189"/>
      <c r="G2" s="189"/>
      <c r="H2" s="189"/>
      <c r="I2" s="189"/>
      <c r="J2" s="189"/>
      <c r="K2" s="189"/>
      <c r="L2" s="189"/>
      <c r="M2" s="189"/>
      <c r="N2" s="189"/>
      <c r="O2" s="52"/>
    </row>
    <row r="3" spans="1:15">
      <c r="A3" s="189" t="s">
        <v>50</v>
      </c>
      <c r="B3" s="189"/>
      <c r="C3" s="189" t="s">
        <v>109</v>
      </c>
      <c r="D3" s="189"/>
      <c r="E3" s="189"/>
      <c r="F3" s="189"/>
      <c r="G3" s="189"/>
      <c r="H3" s="189" t="s">
        <v>51</v>
      </c>
      <c r="I3" s="189"/>
      <c r="J3" s="189" t="s">
        <v>113</v>
      </c>
      <c r="K3" s="189"/>
      <c r="L3" s="189"/>
      <c r="M3" s="189"/>
      <c r="N3" s="189"/>
      <c r="O3" s="52"/>
    </row>
    <row r="4" spans="1:15">
      <c r="A4" s="189" t="s">
        <v>52</v>
      </c>
      <c r="B4" s="189"/>
      <c r="C4" s="189"/>
      <c r="D4" s="189"/>
      <c r="E4" s="189" t="s">
        <v>2</v>
      </c>
      <c r="F4" s="189" t="s">
        <v>3</v>
      </c>
      <c r="G4" s="189"/>
      <c r="H4" s="189" t="s">
        <v>55</v>
      </c>
      <c r="I4" s="189"/>
      <c r="J4" s="189" t="s">
        <v>15</v>
      </c>
      <c r="K4" s="189"/>
      <c r="L4" s="189" t="s">
        <v>4</v>
      </c>
      <c r="M4" s="189"/>
      <c r="N4" s="189" t="s">
        <v>5</v>
      </c>
      <c r="O4" s="52"/>
    </row>
    <row r="5" spans="1:15">
      <c r="A5" s="189"/>
      <c r="B5" s="189"/>
      <c r="C5" s="189"/>
      <c r="D5" s="189"/>
      <c r="E5" s="189"/>
      <c r="F5" s="189"/>
      <c r="G5" s="189"/>
      <c r="H5" s="189"/>
      <c r="I5" s="189"/>
      <c r="J5" s="189"/>
      <c r="K5" s="189"/>
      <c r="L5" s="189"/>
      <c r="M5" s="189"/>
      <c r="N5" s="189"/>
      <c r="O5" s="52"/>
    </row>
    <row r="6" spans="1:15">
      <c r="A6" s="189"/>
      <c r="B6" s="189"/>
      <c r="C6" s="212" t="s">
        <v>56</v>
      </c>
      <c r="D6" s="212"/>
      <c r="E6" s="53"/>
      <c r="F6" s="189">
        <v>190</v>
      </c>
      <c r="G6" s="189"/>
      <c r="H6" s="189">
        <f>H7</f>
        <v>42.76</v>
      </c>
      <c r="I6" s="189"/>
      <c r="J6" s="189">
        <v>10</v>
      </c>
      <c r="K6" s="189"/>
      <c r="L6" s="213">
        <f>H6/F6</f>
        <v>0.22505263157894737</v>
      </c>
      <c r="M6" s="213"/>
      <c r="N6" s="53">
        <v>4</v>
      </c>
      <c r="O6" s="52"/>
    </row>
    <row r="7" spans="1:15">
      <c r="A7" s="189"/>
      <c r="B7" s="189"/>
      <c r="C7" s="189" t="s">
        <v>57</v>
      </c>
      <c r="D7" s="189"/>
      <c r="E7" s="53"/>
      <c r="F7" s="189">
        <v>190</v>
      </c>
      <c r="G7" s="189"/>
      <c r="H7" s="189">
        <v>42.76</v>
      </c>
      <c r="I7" s="189"/>
      <c r="J7" s="189" t="s">
        <v>58</v>
      </c>
      <c r="K7" s="189"/>
      <c r="L7" s="189" t="s">
        <v>58</v>
      </c>
      <c r="M7" s="189"/>
      <c r="N7" s="53" t="s">
        <v>58</v>
      </c>
      <c r="O7" s="52"/>
    </row>
    <row r="8" spans="1:15">
      <c r="A8" s="189"/>
      <c r="B8" s="189"/>
      <c r="C8" s="189" t="s">
        <v>59</v>
      </c>
      <c r="D8" s="189"/>
      <c r="E8" s="53"/>
      <c r="F8" s="189"/>
      <c r="G8" s="189"/>
      <c r="H8" s="189"/>
      <c r="I8" s="189"/>
      <c r="J8" s="189"/>
      <c r="K8" s="189"/>
      <c r="L8" s="189"/>
      <c r="M8" s="189"/>
      <c r="N8" s="53"/>
      <c r="O8" s="52"/>
    </row>
    <row r="9" spans="1:15">
      <c r="A9" s="189"/>
      <c r="B9" s="189"/>
      <c r="C9" s="189" t="s">
        <v>60</v>
      </c>
      <c r="D9" s="189"/>
      <c r="E9" s="53"/>
      <c r="F9" s="189"/>
      <c r="G9" s="189"/>
      <c r="H9" s="189"/>
      <c r="I9" s="189"/>
      <c r="J9" s="189" t="s">
        <v>58</v>
      </c>
      <c r="K9" s="189"/>
      <c r="L9" s="189"/>
      <c r="M9" s="189"/>
      <c r="N9" s="53" t="s">
        <v>58</v>
      </c>
      <c r="O9" s="52"/>
    </row>
    <row r="10" spans="1:15">
      <c r="A10" s="189" t="s">
        <v>61</v>
      </c>
      <c r="B10" s="189" t="s">
        <v>7</v>
      </c>
      <c r="C10" s="189"/>
      <c r="D10" s="189"/>
      <c r="E10" s="189"/>
      <c r="F10" s="189"/>
      <c r="G10" s="189"/>
      <c r="H10" s="189" t="s">
        <v>62</v>
      </c>
      <c r="I10" s="189"/>
      <c r="J10" s="189"/>
      <c r="K10" s="189"/>
      <c r="L10" s="189"/>
      <c r="M10" s="189"/>
      <c r="N10" s="189"/>
      <c r="O10" s="52"/>
    </row>
    <row r="11" spans="1:15" ht="56.25" customHeight="1">
      <c r="A11" s="189"/>
      <c r="B11" s="210" t="s">
        <v>115</v>
      </c>
      <c r="C11" s="210"/>
      <c r="D11" s="210"/>
      <c r="E11" s="210"/>
      <c r="F11" s="210"/>
      <c r="G11" s="210"/>
      <c r="H11" s="210" t="s">
        <v>116</v>
      </c>
      <c r="I11" s="210"/>
      <c r="J11" s="210"/>
      <c r="K11" s="210"/>
      <c r="L11" s="210"/>
      <c r="M11" s="210"/>
      <c r="N11" s="210"/>
      <c r="O11" s="52"/>
    </row>
    <row r="12" spans="1:15">
      <c r="A12" s="214" t="s">
        <v>63</v>
      </c>
      <c r="B12" s="54" t="s">
        <v>10</v>
      </c>
      <c r="C12" s="54" t="s">
        <v>11</v>
      </c>
      <c r="D12" s="200" t="s">
        <v>12</v>
      </c>
      <c r="E12" s="200"/>
      <c r="F12" s="200"/>
      <c r="G12" s="54" t="s">
        <v>13</v>
      </c>
      <c r="H12" s="54" t="s">
        <v>14</v>
      </c>
      <c r="I12" s="200" t="s">
        <v>15</v>
      </c>
      <c r="J12" s="200"/>
      <c r="K12" s="200" t="s">
        <v>5</v>
      </c>
      <c r="L12" s="200"/>
      <c r="M12" s="200" t="s">
        <v>16</v>
      </c>
      <c r="N12" s="200"/>
      <c r="O12" s="52"/>
    </row>
    <row r="13" spans="1:15">
      <c r="A13" s="214"/>
      <c r="B13" s="200" t="s">
        <v>64</v>
      </c>
      <c r="C13" s="200" t="s">
        <v>65</v>
      </c>
      <c r="D13" s="182" t="s">
        <v>117</v>
      </c>
      <c r="E13" s="182"/>
      <c r="F13" s="182"/>
      <c r="G13" s="54" t="s">
        <v>118</v>
      </c>
      <c r="H13" s="54" t="s">
        <v>119</v>
      </c>
      <c r="I13" s="200">
        <v>5</v>
      </c>
      <c r="J13" s="200"/>
      <c r="K13" s="201">
        <v>5</v>
      </c>
      <c r="L13" s="201"/>
      <c r="M13" s="200"/>
      <c r="N13" s="200"/>
      <c r="O13" s="215"/>
    </row>
    <row r="14" spans="1:15">
      <c r="A14" s="214"/>
      <c r="B14" s="200"/>
      <c r="C14" s="200"/>
      <c r="D14" s="182" t="s">
        <v>120</v>
      </c>
      <c r="E14" s="182"/>
      <c r="F14" s="182"/>
      <c r="G14" s="54" t="s">
        <v>121</v>
      </c>
      <c r="H14" s="54" t="s">
        <v>122</v>
      </c>
      <c r="I14" s="200">
        <v>5</v>
      </c>
      <c r="J14" s="200"/>
      <c r="K14" s="201">
        <v>3</v>
      </c>
      <c r="L14" s="201"/>
      <c r="M14" s="216" t="s">
        <v>123</v>
      </c>
      <c r="N14" s="217"/>
      <c r="O14" s="215"/>
    </row>
    <row r="15" spans="1:15">
      <c r="A15" s="214"/>
      <c r="B15" s="200"/>
      <c r="C15" s="200"/>
      <c r="D15" s="207" t="s">
        <v>124</v>
      </c>
      <c r="E15" s="208"/>
      <c r="F15" s="209"/>
      <c r="G15" s="54" t="s">
        <v>125</v>
      </c>
      <c r="H15" s="54" t="s">
        <v>126</v>
      </c>
      <c r="I15" s="200">
        <v>5</v>
      </c>
      <c r="J15" s="200"/>
      <c r="K15" s="195">
        <v>3</v>
      </c>
      <c r="L15" s="196"/>
      <c r="M15" s="218"/>
      <c r="N15" s="219"/>
      <c r="O15" s="215"/>
    </row>
    <row r="16" spans="1:15">
      <c r="A16" s="214"/>
      <c r="B16" s="200"/>
      <c r="C16" s="200"/>
      <c r="D16" s="207" t="s">
        <v>127</v>
      </c>
      <c r="E16" s="208"/>
      <c r="F16" s="209"/>
      <c r="G16" s="54" t="s">
        <v>128</v>
      </c>
      <c r="H16" s="54" t="s">
        <v>129</v>
      </c>
      <c r="I16" s="200">
        <v>5</v>
      </c>
      <c r="J16" s="200"/>
      <c r="K16" s="195">
        <v>2</v>
      </c>
      <c r="L16" s="196"/>
      <c r="M16" s="218"/>
      <c r="N16" s="219"/>
      <c r="O16" s="215"/>
    </row>
    <row r="17" spans="1:15">
      <c r="A17" s="214"/>
      <c r="B17" s="200"/>
      <c r="C17" s="200"/>
      <c r="D17" s="207" t="s">
        <v>130</v>
      </c>
      <c r="E17" s="208"/>
      <c r="F17" s="209"/>
      <c r="G17" s="54" t="s">
        <v>131</v>
      </c>
      <c r="H17" s="54" t="s">
        <v>132</v>
      </c>
      <c r="I17" s="200">
        <v>5</v>
      </c>
      <c r="J17" s="200"/>
      <c r="K17" s="195">
        <v>2</v>
      </c>
      <c r="L17" s="196"/>
      <c r="M17" s="220"/>
      <c r="N17" s="221"/>
      <c r="O17" s="215"/>
    </row>
    <row r="18" spans="1:15" ht="18.75" customHeight="1">
      <c r="A18" s="214"/>
      <c r="B18" s="200"/>
      <c r="C18" s="200" t="s">
        <v>66</v>
      </c>
      <c r="D18" s="182" t="s">
        <v>133</v>
      </c>
      <c r="E18" s="182"/>
      <c r="F18" s="182"/>
      <c r="G18" s="55">
        <v>1</v>
      </c>
      <c r="H18" s="55">
        <v>1</v>
      </c>
      <c r="I18" s="200">
        <v>4</v>
      </c>
      <c r="J18" s="200"/>
      <c r="K18" s="201">
        <v>4</v>
      </c>
      <c r="L18" s="201"/>
      <c r="M18" s="200" t="s">
        <v>134</v>
      </c>
      <c r="N18" s="200"/>
      <c r="O18" s="52"/>
    </row>
    <row r="19" spans="1:15">
      <c r="A19" s="214"/>
      <c r="B19" s="200"/>
      <c r="C19" s="200"/>
      <c r="D19" s="182" t="s">
        <v>135</v>
      </c>
      <c r="E19" s="182"/>
      <c r="F19" s="182"/>
      <c r="G19" s="55">
        <v>1</v>
      </c>
      <c r="H19" s="55">
        <v>1</v>
      </c>
      <c r="I19" s="200">
        <v>3</v>
      </c>
      <c r="J19" s="200"/>
      <c r="K19" s="201">
        <v>3</v>
      </c>
      <c r="L19" s="201"/>
      <c r="M19" s="200"/>
      <c r="N19" s="200"/>
      <c r="O19" s="52"/>
    </row>
    <row r="20" spans="1:15">
      <c r="A20" s="214"/>
      <c r="B20" s="200"/>
      <c r="C20" s="200"/>
      <c r="D20" s="182" t="s">
        <v>136</v>
      </c>
      <c r="E20" s="182"/>
      <c r="F20" s="182"/>
      <c r="G20" s="55">
        <v>1</v>
      </c>
      <c r="H20" s="55">
        <v>1</v>
      </c>
      <c r="I20" s="200">
        <v>3</v>
      </c>
      <c r="J20" s="200"/>
      <c r="K20" s="201">
        <v>3</v>
      </c>
      <c r="L20" s="201"/>
      <c r="M20" s="200"/>
      <c r="N20" s="200"/>
      <c r="O20" s="52"/>
    </row>
    <row r="21" spans="1:15">
      <c r="A21" s="214"/>
      <c r="B21" s="200"/>
      <c r="C21" s="54" t="s">
        <v>67</v>
      </c>
      <c r="D21" s="182" t="s">
        <v>137</v>
      </c>
      <c r="E21" s="182"/>
      <c r="F21" s="182"/>
      <c r="G21" s="54" t="s">
        <v>138</v>
      </c>
      <c r="H21" s="54" t="s">
        <v>138</v>
      </c>
      <c r="I21" s="200">
        <v>10</v>
      </c>
      <c r="J21" s="200"/>
      <c r="K21" s="201">
        <v>10</v>
      </c>
      <c r="L21" s="201"/>
      <c r="M21" s="200"/>
      <c r="N21" s="200"/>
      <c r="O21" s="52"/>
    </row>
    <row r="22" spans="1:15" ht="35.25" customHeight="1">
      <c r="A22" s="214"/>
      <c r="B22" s="200"/>
      <c r="C22" s="54" t="s">
        <v>68</v>
      </c>
      <c r="D22" s="182" t="s">
        <v>139</v>
      </c>
      <c r="E22" s="182"/>
      <c r="F22" s="182"/>
      <c r="G22" s="54" t="s">
        <v>140</v>
      </c>
      <c r="H22" s="54">
        <v>42.76</v>
      </c>
      <c r="I22" s="200">
        <v>5</v>
      </c>
      <c r="J22" s="200"/>
      <c r="K22" s="201">
        <v>3</v>
      </c>
      <c r="L22" s="201"/>
      <c r="M22" s="206" t="s">
        <v>123</v>
      </c>
      <c r="N22" s="206"/>
      <c r="O22" s="52"/>
    </row>
    <row r="23" spans="1:15" ht="61.5" customHeight="1">
      <c r="A23" s="214"/>
      <c r="B23" s="200" t="s">
        <v>69</v>
      </c>
      <c r="C23" s="54" t="s">
        <v>33</v>
      </c>
      <c r="D23" s="182" t="s">
        <v>141</v>
      </c>
      <c r="E23" s="182"/>
      <c r="F23" s="182"/>
      <c r="G23" s="54" t="s">
        <v>142</v>
      </c>
      <c r="H23" s="54" t="s">
        <v>143</v>
      </c>
      <c r="I23" s="200">
        <v>8</v>
      </c>
      <c r="J23" s="200"/>
      <c r="K23" s="201">
        <v>4</v>
      </c>
      <c r="L23" s="201"/>
      <c r="M23" s="206" t="s">
        <v>367</v>
      </c>
      <c r="N23" s="206"/>
      <c r="O23" s="56"/>
    </row>
    <row r="24" spans="1:15">
      <c r="A24" s="214"/>
      <c r="B24" s="200"/>
      <c r="C24" s="200" t="s">
        <v>34</v>
      </c>
      <c r="D24" s="182" t="s">
        <v>144</v>
      </c>
      <c r="E24" s="182"/>
      <c r="F24" s="182"/>
      <c r="G24" s="112" t="s">
        <v>364</v>
      </c>
      <c r="H24" s="112" t="s">
        <v>364</v>
      </c>
      <c r="I24" s="193">
        <v>4</v>
      </c>
      <c r="J24" s="202"/>
      <c r="K24" s="195">
        <v>4</v>
      </c>
      <c r="L24" s="203"/>
      <c r="M24" s="200"/>
      <c r="N24" s="200"/>
      <c r="O24" s="52"/>
    </row>
    <row r="25" spans="1:15" ht="26.25" customHeight="1">
      <c r="A25" s="214"/>
      <c r="B25" s="200"/>
      <c r="C25" s="200"/>
      <c r="D25" s="190" t="s">
        <v>146</v>
      </c>
      <c r="E25" s="191"/>
      <c r="F25" s="192"/>
      <c r="G25" s="112" t="s">
        <v>365</v>
      </c>
      <c r="H25" s="113" t="s">
        <v>365</v>
      </c>
      <c r="I25" s="200">
        <v>4</v>
      </c>
      <c r="J25" s="200"/>
      <c r="K25" s="201">
        <v>4</v>
      </c>
      <c r="L25" s="201"/>
      <c r="M25" s="204" t="s">
        <v>368</v>
      </c>
      <c r="N25" s="205"/>
      <c r="O25" s="52"/>
    </row>
    <row r="26" spans="1:15">
      <c r="A26" s="214"/>
      <c r="B26" s="200"/>
      <c r="C26" s="54" t="s">
        <v>35</v>
      </c>
      <c r="D26" s="182" t="s">
        <v>148</v>
      </c>
      <c r="E26" s="182"/>
      <c r="F26" s="182"/>
      <c r="G26" s="114" t="s">
        <v>149</v>
      </c>
      <c r="H26" s="115" t="s">
        <v>149</v>
      </c>
      <c r="I26" s="200">
        <v>7</v>
      </c>
      <c r="J26" s="200"/>
      <c r="K26" s="201">
        <v>7</v>
      </c>
      <c r="L26" s="201"/>
      <c r="M26" s="200"/>
      <c r="N26" s="200"/>
      <c r="O26" s="52"/>
    </row>
    <row r="27" spans="1:15" ht="28.5" customHeight="1">
      <c r="A27" s="214"/>
      <c r="B27" s="200"/>
      <c r="C27" s="54" t="s">
        <v>150</v>
      </c>
      <c r="D27" s="190" t="s">
        <v>151</v>
      </c>
      <c r="E27" s="191"/>
      <c r="F27" s="192"/>
      <c r="G27" s="54" t="s">
        <v>152</v>
      </c>
      <c r="H27" s="106" t="s">
        <v>152</v>
      </c>
      <c r="I27" s="193">
        <v>7</v>
      </c>
      <c r="J27" s="194"/>
      <c r="K27" s="195">
        <v>7</v>
      </c>
      <c r="L27" s="196"/>
      <c r="M27" s="193"/>
      <c r="N27" s="194"/>
      <c r="O27" s="52"/>
    </row>
    <row r="28" spans="1:15" ht="13.5" customHeight="1">
      <c r="A28" s="214"/>
      <c r="B28" s="222" t="s">
        <v>71</v>
      </c>
      <c r="C28" s="222" t="s">
        <v>72</v>
      </c>
      <c r="D28" s="197" t="s">
        <v>366</v>
      </c>
      <c r="E28" s="198"/>
      <c r="F28" s="199"/>
      <c r="G28" s="54" t="s">
        <v>154</v>
      </c>
      <c r="H28" s="106" t="s">
        <v>154</v>
      </c>
      <c r="I28" s="193">
        <v>5</v>
      </c>
      <c r="J28" s="194"/>
      <c r="K28" s="195">
        <v>5</v>
      </c>
      <c r="L28" s="196"/>
      <c r="M28" s="193"/>
      <c r="N28" s="194"/>
      <c r="O28" s="52"/>
    </row>
    <row r="29" spans="1:15">
      <c r="A29" s="214"/>
      <c r="B29" s="223"/>
      <c r="C29" s="223"/>
      <c r="D29" s="182" t="s">
        <v>155</v>
      </c>
      <c r="E29" s="182"/>
      <c r="F29" s="182"/>
      <c r="G29" s="55" t="s">
        <v>149</v>
      </c>
      <c r="H29" s="55" t="s">
        <v>149</v>
      </c>
      <c r="I29" s="200">
        <v>5</v>
      </c>
      <c r="J29" s="200"/>
      <c r="K29" s="201">
        <v>5</v>
      </c>
      <c r="L29" s="201"/>
      <c r="M29" s="200"/>
      <c r="N29" s="200"/>
      <c r="O29" s="52"/>
    </row>
    <row r="30" spans="1:15">
      <c r="A30" s="182" t="s">
        <v>73</v>
      </c>
      <c r="B30" s="182"/>
      <c r="C30" s="182"/>
      <c r="D30" s="182"/>
      <c r="E30" s="182"/>
      <c r="F30" s="182"/>
      <c r="G30" s="182"/>
      <c r="H30" s="182"/>
      <c r="I30" s="182">
        <f>SUM(I13:J29)+J6</f>
        <v>100</v>
      </c>
      <c r="J30" s="182"/>
      <c r="K30" s="182">
        <f>SUM(K13:L29)+N6</f>
        <v>78</v>
      </c>
      <c r="L30" s="182"/>
      <c r="M30" s="183"/>
      <c r="N30" s="183"/>
      <c r="O30" s="52"/>
    </row>
    <row r="31" spans="1:15">
      <c r="A31" s="57" t="s">
        <v>74</v>
      </c>
      <c r="B31" s="184" t="s">
        <v>156</v>
      </c>
      <c r="C31" s="185"/>
      <c r="D31" s="185"/>
      <c r="E31" s="185"/>
      <c r="F31" s="185"/>
      <c r="G31" s="185"/>
      <c r="H31" s="185"/>
      <c r="I31" s="185"/>
      <c r="J31" s="185"/>
      <c r="K31" s="185"/>
      <c r="L31" s="185"/>
      <c r="M31" s="185"/>
      <c r="N31" s="186"/>
      <c r="O31" s="52"/>
    </row>
    <row r="32" spans="1:15" ht="13.5" customHeight="1">
      <c r="A32" s="187" t="s">
        <v>75</v>
      </c>
      <c r="B32" s="187"/>
      <c r="C32" s="187"/>
      <c r="D32" s="187"/>
      <c r="E32" s="187"/>
      <c r="F32" s="187"/>
      <c r="G32" s="187"/>
      <c r="H32" s="187"/>
      <c r="I32" s="187"/>
      <c r="J32" s="187"/>
      <c r="K32" s="187"/>
      <c r="L32" s="187"/>
      <c r="M32" s="187"/>
      <c r="N32" s="187"/>
      <c r="O32" s="52"/>
    </row>
    <row r="33" spans="1:14" ht="18" customHeight="1">
      <c r="A33" s="188" t="s">
        <v>157</v>
      </c>
      <c r="B33" s="188"/>
      <c r="C33" s="188"/>
      <c r="D33" s="188"/>
      <c r="E33" s="188"/>
      <c r="F33" s="188"/>
      <c r="G33" s="188"/>
      <c r="H33" s="188"/>
      <c r="I33" s="188"/>
      <c r="J33" s="188"/>
      <c r="K33" s="188"/>
      <c r="L33" s="188"/>
      <c r="M33" s="188"/>
      <c r="N33" s="188"/>
    </row>
    <row r="34" spans="1:14" ht="12.75" customHeight="1">
      <c r="A34" s="187" t="s">
        <v>158</v>
      </c>
      <c r="B34" s="187"/>
      <c r="C34" s="187"/>
      <c r="D34" s="187"/>
      <c r="E34" s="187"/>
      <c r="F34" s="187"/>
      <c r="G34" s="187"/>
      <c r="H34" s="187"/>
      <c r="I34" s="187"/>
      <c r="J34" s="187"/>
      <c r="K34" s="187"/>
      <c r="L34" s="187"/>
      <c r="M34" s="187"/>
      <c r="N34" s="187"/>
    </row>
    <row r="35" spans="1:14" ht="15" customHeight="1"/>
    <row r="36" spans="1:14" ht="15" customHeight="1"/>
    <row r="37" spans="1:14" ht="15" customHeight="1"/>
    <row r="38" spans="1:14" ht="15" customHeight="1"/>
    <row r="39" spans="1:14" ht="15" customHeight="1"/>
    <row r="40" spans="1:14" ht="15" customHeight="1"/>
    <row r="42" spans="1:14" ht="13.5" customHeight="1"/>
    <row r="43" spans="1:14" ht="51.95" customHeight="1"/>
    <row r="44" spans="1:14" ht="41.1" customHeight="1"/>
    <row r="45" spans="1:14" ht="15.95" customHeight="1"/>
  </sheetData>
  <mergeCells count="126">
    <mergeCell ref="A12:A29"/>
    <mergeCell ref="B13:B22"/>
    <mergeCell ref="C13:C17"/>
    <mergeCell ref="O13:O17"/>
    <mergeCell ref="M14:N17"/>
    <mergeCell ref="C18:C20"/>
    <mergeCell ref="B23:B27"/>
    <mergeCell ref="C24:C25"/>
    <mergeCell ref="B28:B29"/>
    <mergeCell ref="C28:C29"/>
    <mergeCell ref="D12:F12"/>
    <mergeCell ref="I12:J12"/>
    <mergeCell ref="K12:L12"/>
    <mergeCell ref="M12:N12"/>
    <mergeCell ref="D13:F13"/>
    <mergeCell ref="I13:J13"/>
    <mergeCell ref="K13:L13"/>
    <mergeCell ref="M13:N13"/>
    <mergeCell ref="D14:F14"/>
    <mergeCell ref="I14:J14"/>
    <mergeCell ref="K14:L14"/>
    <mergeCell ref="D15:F15"/>
    <mergeCell ref="I15:J15"/>
    <mergeCell ref="K15:L15"/>
    <mergeCell ref="A1:N1"/>
    <mergeCell ref="A2:B2"/>
    <mergeCell ref="C2:N2"/>
    <mergeCell ref="A3:B3"/>
    <mergeCell ref="C3:G3"/>
    <mergeCell ref="H3:I3"/>
    <mergeCell ref="J3:N3"/>
    <mergeCell ref="C6:D6"/>
    <mergeCell ref="F6:G6"/>
    <mergeCell ref="H6:I6"/>
    <mergeCell ref="J6:K6"/>
    <mergeCell ref="L6:M6"/>
    <mergeCell ref="E4:E5"/>
    <mergeCell ref="N4:N5"/>
    <mergeCell ref="C4:D5"/>
    <mergeCell ref="F4:G5"/>
    <mergeCell ref="H4:I5"/>
    <mergeCell ref="J4:K5"/>
    <mergeCell ref="L4:M5"/>
    <mergeCell ref="C9:D9"/>
    <mergeCell ref="F9:G9"/>
    <mergeCell ref="H9:I9"/>
    <mergeCell ref="J9:K9"/>
    <mergeCell ref="L9:M9"/>
    <mergeCell ref="B10:G10"/>
    <mergeCell ref="H10:N10"/>
    <mergeCell ref="B11:G11"/>
    <mergeCell ref="H11:N11"/>
    <mergeCell ref="A4:B9"/>
    <mergeCell ref="C7:D7"/>
    <mergeCell ref="F7:G7"/>
    <mergeCell ref="H7:I7"/>
    <mergeCell ref="J7:K7"/>
    <mergeCell ref="L7:M7"/>
    <mergeCell ref="C8:D8"/>
    <mergeCell ref="F8:G8"/>
    <mergeCell ref="H8:I8"/>
    <mergeCell ref="J8:K8"/>
    <mergeCell ref="L8:M8"/>
    <mergeCell ref="D16:F16"/>
    <mergeCell ref="I16:J16"/>
    <mergeCell ref="K16:L16"/>
    <mergeCell ref="D17:F17"/>
    <mergeCell ref="I17:J17"/>
    <mergeCell ref="K17:L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M24:N24"/>
    <mergeCell ref="D25:F25"/>
    <mergeCell ref="I25:J25"/>
    <mergeCell ref="K25:L25"/>
    <mergeCell ref="M25:N25"/>
    <mergeCell ref="D26:F26"/>
    <mergeCell ref="I26:J26"/>
    <mergeCell ref="K26:L26"/>
    <mergeCell ref="M26:N26"/>
    <mergeCell ref="I30:J30"/>
    <mergeCell ref="K30:L30"/>
    <mergeCell ref="M30:N30"/>
    <mergeCell ref="A30:H30"/>
    <mergeCell ref="B31:N31"/>
    <mergeCell ref="A32:N32"/>
    <mergeCell ref="A33:N33"/>
    <mergeCell ref="A34:N34"/>
    <mergeCell ref="A10:A11"/>
    <mergeCell ref="D27:F27"/>
    <mergeCell ref="I27:J27"/>
    <mergeCell ref="K27:L27"/>
    <mergeCell ref="M27:N27"/>
    <mergeCell ref="D28:F28"/>
    <mergeCell ref="I28:J28"/>
    <mergeCell ref="K28:L28"/>
    <mergeCell ref="M28:N28"/>
    <mergeCell ref="D29:F29"/>
    <mergeCell ref="I29:J29"/>
    <mergeCell ref="K29:L29"/>
    <mergeCell ref="M29:N29"/>
    <mergeCell ref="D24:F24"/>
    <mergeCell ref="I24:J24"/>
    <mergeCell ref="K24:L24"/>
  </mergeCells>
  <phoneticPr fontId="15" type="noConversion"/>
  <pageMargins left="1.0900000000000001" right="0.24" top="0.4" bottom="0.4" header="0.28999999999999998" footer="0.24"/>
  <pageSetup paperSize="9" scale="85" orientation="landscape" r:id="rId1"/>
</worksheet>
</file>

<file path=xl/worksheets/sheet5.xml><?xml version="1.0" encoding="utf-8"?>
<worksheet xmlns="http://schemas.openxmlformats.org/spreadsheetml/2006/main" xmlns:r="http://schemas.openxmlformats.org/officeDocument/2006/relationships">
  <dimension ref="A1:V45"/>
  <sheetViews>
    <sheetView zoomScaleNormal="100" zoomScaleSheetLayoutView="130" workbookViewId="0">
      <selection activeCell="A29" sqref="A29:N29"/>
    </sheetView>
  </sheetViews>
  <sheetFormatPr defaultColWidth="9" defaultRowHeight="13.5"/>
  <cols>
    <col min="1" max="1" width="5.25" customWidth="1"/>
    <col min="3" max="3" width="14.125" customWidth="1"/>
    <col min="4" max="4" width="12.5" customWidth="1"/>
    <col min="5" max="5" width="13.375" customWidth="1"/>
    <col min="6" max="6" width="8.375" customWidth="1"/>
    <col min="7" max="7" width="12.75" customWidth="1"/>
    <col min="8" max="8" width="12.375" customWidth="1"/>
    <col min="9" max="9" width="8.75" customWidth="1"/>
    <col min="10" max="10" width="2.125" customWidth="1"/>
    <col min="11" max="11" width="9.75" customWidth="1"/>
    <col min="12" max="12" width="1" customWidth="1"/>
    <col min="13" max="13" width="6.875" customWidth="1"/>
    <col min="14" max="14" width="23.125" customWidth="1"/>
  </cols>
  <sheetData>
    <row r="1" spans="1:14" ht="39" customHeight="1">
      <c r="A1" s="239" t="s">
        <v>168</v>
      </c>
      <c r="B1" s="239"/>
      <c r="C1" s="239"/>
      <c r="D1" s="239"/>
      <c r="E1" s="239"/>
      <c r="F1" s="239"/>
      <c r="G1" s="239"/>
      <c r="H1" s="239"/>
      <c r="I1" s="239"/>
      <c r="J1" s="239"/>
      <c r="K1" s="239"/>
      <c r="L1" s="239"/>
      <c r="M1" s="239"/>
      <c r="N1" s="239"/>
    </row>
    <row r="2" spans="1:14" ht="15" customHeight="1">
      <c r="A2" s="237" t="s">
        <v>49</v>
      </c>
      <c r="B2" s="237"/>
      <c r="C2" s="237" t="s">
        <v>164</v>
      </c>
      <c r="D2" s="237"/>
      <c r="E2" s="237"/>
      <c r="F2" s="237"/>
      <c r="G2" s="237"/>
      <c r="H2" s="237"/>
      <c r="I2" s="237"/>
      <c r="J2" s="237"/>
      <c r="K2" s="237"/>
      <c r="L2" s="237"/>
      <c r="M2" s="237"/>
      <c r="N2" s="237"/>
    </row>
    <row r="3" spans="1:14" ht="15" customHeight="1">
      <c r="A3" s="237" t="s">
        <v>50</v>
      </c>
      <c r="B3" s="237"/>
      <c r="C3" s="237" t="s">
        <v>112</v>
      </c>
      <c r="D3" s="237"/>
      <c r="E3" s="237"/>
      <c r="F3" s="237"/>
      <c r="G3" s="237"/>
      <c r="H3" s="237" t="s">
        <v>51</v>
      </c>
      <c r="I3" s="237"/>
      <c r="J3" s="237" t="s">
        <v>167</v>
      </c>
      <c r="K3" s="237"/>
      <c r="L3" s="237"/>
      <c r="M3" s="237"/>
      <c r="N3" s="237"/>
    </row>
    <row r="4" spans="1:14" ht="15" customHeight="1">
      <c r="A4" s="237" t="s">
        <v>52</v>
      </c>
      <c r="B4" s="237"/>
      <c r="C4" s="237"/>
      <c r="D4" s="237"/>
      <c r="E4" s="237" t="s">
        <v>2</v>
      </c>
      <c r="F4" s="237" t="s">
        <v>3</v>
      </c>
      <c r="G4" s="237"/>
      <c r="H4" s="237" t="s">
        <v>55</v>
      </c>
      <c r="I4" s="237"/>
      <c r="J4" s="237" t="s">
        <v>15</v>
      </c>
      <c r="K4" s="237"/>
      <c r="L4" s="237" t="s">
        <v>4</v>
      </c>
      <c r="M4" s="237"/>
      <c r="N4" s="237" t="s">
        <v>5</v>
      </c>
    </row>
    <row r="5" spans="1:14" ht="15" customHeight="1">
      <c r="A5" s="237"/>
      <c r="B5" s="237"/>
      <c r="C5" s="237"/>
      <c r="D5" s="237"/>
      <c r="E5" s="237"/>
      <c r="F5" s="237"/>
      <c r="G5" s="237"/>
      <c r="H5" s="237"/>
      <c r="I5" s="237"/>
      <c r="J5" s="237"/>
      <c r="K5" s="237"/>
      <c r="L5" s="237"/>
      <c r="M5" s="237"/>
      <c r="N5" s="237"/>
    </row>
    <row r="6" spans="1:14" ht="15" customHeight="1">
      <c r="A6" s="237"/>
      <c r="B6" s="237"/>
      <c r="C6" s="243" t="s">
        <v>56</v>
      </c>
      <c r="D6" s="243"/>
      <c r="E6" s="120">
        <v>270</v>
      </c>
      <c r="F6" s="237">
        <v>270</v>
      </c>
      <c r="G6" s="237"/>
      <c r="H6" s="237">
        <v>264</v>
      </c>
      <c r="I6" s="237"/>
      <c r="J6" s="237">
        <v>10</v>
      </c>
      <c r="K6" s="237"/>
      <c r="L6" s="237">
        <v>0.98</v>
      </c>
      <c r="M6" s="237"/>
      <c r="N6" s="120">
        <v>9.8000000000000007</v>
      </c>
    </row>
    <row r="7" spans="1:14" ht="15" customHeight="1">
      <c r="A7" s="237"/>
      <c r="B7" s="237"/>
      <c r="C7" s="237" t="s">
        <v>57</v>
      </c>
      <c r="D7" s="237"/>
      <c r="E7" s="120">
        <v>270</v>
      </c>
      <c r="F7" s="237">
        <v>270</v>
      </c>
      <c r="G7" s="237"/>
      <c r="H7" s="237">
        <v>264</v>
      </c>
      <c r="I7" s="237"/>
      <c r="J7" s="237" t="s">
        <v>58</v>
      </c>
      <c r="K7" s="237"/>
      <c r="L7" s="237"/>
      <c r="M7" s="237"/>
      <c r="N7" s="120" t="s">
        <v>58</v>
      </c>
    </row>
    <row r="8" spans="1:14" ht="14.25" customHeight="1">
      <c r="A8" s="237"/>
      <c r="B8" s="237"/>
      <c r="C8" s="237" t="s">
        <v>59</v>
      </c>
      <c r="D8" s="237"/>
      <c r="E8" s="120"/>
      <c r="F8" s="237"/>
      <c r="G8" s="237"/>
      <c r="H8" s="237"/>
      <c r="I8" s="237"/>
      <c r="J8" s="237" t="s">
        <v>58</v>
      </c>
      <c r="K8" s="237"/>
      <c r="L8" s="237"/>
      <c r="M8" s="237"/>
      <c r="N8" s="120" t="s">
        <v>58</v>
      </c>
    </row>
    <row r="9" spans="1:14" ht="15" customHeight="1">
      <c r="A9" s="237"/>
      <c r="B9" s="237"/>
      <c r="C9" s="237" t="s">
        <v>60</v>
      </c>
      <c r="D9" s="237"/>
      <c r="E9" s="120"/>
      <c r="F9" s="237"/>
      <c r="G9" s="237"/>
      <c r="H9" s="237"/>
      <c r="I9" s="237"/>
      <c r="J9" s="237" t="s">
        <v>58</v>
      </c>
      <c r="K9" s="237"/>
      <c r="L9" s="237"/>
      <c r="M9" s="237"/>
      <c r="N9" s="120" t="s">
        <v>58</v>
      </c>
    </row>
    <row r="10" spans="1:14" ht="15" customHeight="1">
      <c r="A10" s="237" t="s">
        <v>61</v>
      </c>
      <c r="B10" s="237" t="s">
        <v>7</v>
      </c>
      <c r="C10" s="237"/>
      <c r="D10" s="237"/>
      <c r="E10" s="237"/>
      <c r="F10" s="237"/>
      <c r="G10" s="237"/>
      <c r="H10" s="237" t="s">
        <v>62</v>
      </c>
      <c r="I10" s="237"/>
      <c r="J10" s="237"/>
      <c r="K10" s="237"/>
      <c r="L10" s="237"/>
      <c r="M10" s="237"/>
      <c r="N10" s="237"/>
    </row>
    <row r="11" spans="1:14" ht="30" customHeight="1">
      <c r="A11" s="237"/>
      <c r="B11" s="238" t="s">
        <v>174</v>
      </c>
      <c r="C11" s="238"/>
      <c r="D11" s="238"/>
      <c r="E11" s="238"/>
      <c r="F11" s="238"/>
      <c r="G11" s="238"/>
      <c r="H11" s="238" t="s">
        <v>175</v>
      </c>
      <c r="I11" s="238"/>
      <c r="J11" s="238"/>
      <c r="K11" s="238"/>
      <c r="L11" s="238"/>
      <c r="M11" s="238"/>
      <c r="N11" s="238"/>
    </row>
    <row r="12" spans="1:14" ht="18.95" customHeight="1">
      <c r="A12" s="240" t="s">
        <v>63</v>
      </c>
      <c r="B12" s="119" t="s">
        <v>10</v>
      </c>
      <c r="C12" s="119" t="s">
        <v>11</v>
      </c>
      <c r="D12" s="227" t="s">
        <v>12</v>
      </c>
      <c r="E12" s="227"/>
      <c r="F12" s="227"/>
      <c r="G12" s="119" t="s">
        <v>13</v>
      </c>
      <c r="H12" s="119" t="s">
        <v>14</v>
      </c>
      <c r="I12" s="227" t="s">
        <v>15</v>
      </c>
      <c r="J12" s="227"/>
      <c r="K12" s="227" t="s">
        <v>5</v>
      </c>
      <c r="L12" s="227"/>
      <c r="M12" s="227" t="s">
        <v>16</v>
      </c>
      <c r="N12" s="227"/>
    </row>
    <row r="13" spans="1:14" ht="14.25" customHeight="1">
      <c r="A13" s="241"/>
      <c r="B13" s="241" t="s">
        <v>176</v>
      </c>
      <c r="C13" s="242" t="s">
        <v>65</v>
      </c>
      <c r="D13" s="228" t="s">
        <v>117</v>
      </c>
      <c r="E13" s="229"/>
      <c r="F13" s="230"/>
      <c r="G13" s="116" t="s">
        <v>369</v>
      </c>
      <c r="H13" s="116" t="s">
        <v>369</v>
      </c>
      <c r="I13" s="231">
        <v>5</v>
      </c>
      <c r="J13" s="232"/>
      <c r="K13" s="231">
        <v>5</v>
      </c>
      <c r="L13" s="232"/>
      <c r="M13" s="231"/>
      <c r="N13" s="232"/>
    </row>
    <row r="14" spans="1:14" ht="14.25" customHeight="1">
      <c r="A14" s="241"/>
      <c r="B14" s="241"/>
      <c r="C14" s="242"/>
      <c r="D14" s="228" t="s">
        <v>178</v>
      </c>
      <c r="E14" s="229"/>
      <c r="F14" s="230"/>
      <c r="G14" s="116" t="s">
        <v>370</v>
      </c>
      <c r="H14" s="116" t="s">
        <v>371</v>
      </c>
      <c r="I14" s="231">
        <v>5</v>
      </c>
      <c r="J14" s="232"/>
      <c r="K14" s="231">
        <v>5</v>
      </c>
      <c r="L14" s="232"/>
      <c r="M14" s="231"/>
      <c r="N14" s="232"/>
    </row>
    <row r="15" spans="1:14" ht="14.25" customHeight="1">
      <c r="A15" s="241"/>
      <c r="B15" s="241"/>
      <c r="C15" s="242"/>
      <c r="D15" s="228" t="s">
        <v>179</v>
      </c>
      <c r="E15" s="229"/>
      <c r="F15" s="230"/>
      <c r="G15" s="121" t="s">
        <v>180</v>
      </c>
      <c r="H15" s="121" t="s">
        <v>181</v>
      </c>
      <c r="I15" s="231">
        <v>10</v>
      </c>
      <c r="J15" s="232"/>
      <c r="K15" s="231">
        <v>10</v>
      </c>
      <c r="L15" s="232"/>
      <c r="M15" s="231"/>
      <c r="N15" s="232"/>
    </row>
    <row r="16" spans="1:14" ht="14.25" customHeight="1">
      <c r="A16" s="241"/>
      <c r="B16" s="241"/>
      <c r="C16" s="242"/>
      <c r="D16" s="228" t="s">
        <v>170</v>
      </c>
      <c r="E16" s="229"/>
      <c r="F16" s="230"/>
      <c r="G16" s="121" t="s">
        <v>372</v>
      </c>
      <c r="H16" s="121" t="s">
        <v>373</v>
      </c>
      <c r="I16" s="231">
        <v>5</v>
      </c>
      <c r="J16" s="232"/>
      <c r="K16" s="231">
        <v>2.5</v>
      </c>
      <c r="L16" s="232"/>
      <c r="M16" s="236" t="s">
        <v>182</v>
      </c>
      <c r="N16" s="232" t="s">
        <v>182</v>
      </c>
    </row>
    <row r="17" spans="1:22" ht="14.25" customHeight="1">
      <c r="A17" s="241"/>
      <c r="B17" s="241"/>
      <c r="C17" s="242" t="s">
        <v>66</v>
      </c>
      <c r="D17" s="228" t="s">
        <v>183</v>
      </c>
      <c r="E17" s="229"/>
      <c r="F17" s="230"/>
      <c r="G17" s="121" t="s">
        <v>145</v>
      </c>
      <c r="H17" s="121" t="s">
        <v>145</v>
      </c>
      <c r="I17" s="231">
        <v>5</v>
      </c>
      <c r="J17" s="232"/>
      <c r="K17" s="231">
        <v>5</v>
      </c>
      <c r="L17" s="232"/>
      <c r="M17" s="231"/>
      <c r="N17" s="232"/>
    </row>
    <row r="18" spans="1:22" ht="14.25" customHeight="1">
      <c r="A18" s="241"/>
      <c r="B18" s="241"/>
      <c r="C18" s="242"/>
      <c r="D18" s="228" t="s">
        <v>184</v>
      </c>
      <c r="E18" s="229"/>
      <c r="F18" s="230"/>
      <c r="G18" s="60">
        <v>1</v>
      </c>
      <c r="H18" s="60">
        <v>1</v>
      </c>
      <c r="I18" s="231">
        <v>5</v>
      </c>
      <c r="J18" s="232"/>
      <c r="K18" s="231">
        <v>5</v>
      </c>
      <c r="L18" s="232"/>
      <c r="M18" s="231"/>
      <c r="N18" s="232"/>
    </row>
    <row r="19" spans="1:22" ht="14.25" customHeight="1">
      <c r="A19" s="241"/>
      <c r="B19" s="241"/>
      <c r="C19" s="61" t="s">
        <v>67</v>
      </c>
      <c r="D19" s="228" t="s">
        <v>185</v>
      </c>
      <c r="E19" s="229"/>
      <c r="F19" s="230"/>
      <c r="G19" s="122" t="s">
        <v>138</v>
      </c>
      <c r="H19" s="60">
        <v>1</v>
      </c>
      <c r="I19" s="231">
        <v>10</v>
      </c>
      <c r="J19" s="232"/>
      <c r="K19" s="231">
        <v>10</v>
      </c>
      <c r="L19" s="232"/>
      <c r="M19" s="231"/>
      <c r="N19" s="232"/>
    </row>
    <row r="20" spans="1:22" ht="14.25" customHeight="1">
      <c r="A20" s="241"/>
      <c r="B20" s="241"/>
      <c r="C20" s="61" t="s">
        <v>68</v>
      </c>
      <c r="D20" s="228" t="s">
        <v>186</v>
      </c>
      <c r="E20" s="229"/>
      <c r="F20" s="230"/>
      <c r="G20" s="121" t="s">
        <v>374</v>
      </c>
      <c r="H20" s="121" t="s">
        <v>375</v>
      </c>
      <c r="I20" s="231">
        <v>5</v>
      </c>
      <c r="J20" s="232"/>
      <c r="K20" s="231">
        <v>4.9000000000000004</v>
      </c>
      <c r="L20" s="232"/>
      <c r="M20" s="231"/>
      <c r="N20" s="232"/>
    </row>
    <row r="21" spans="1:22" ht="14.25" customHeight="1">
      <c r="A21" s="241"/>
      <c r="B21" s="241" t="s">
        <v>187</v>
      </c>
      <c r="C21" s="61" t="s">
        <v>33</v>
      </c>
      <c r="D21" s="228" t="s">
        <v>188</v>
      </c>
      <c r="E21" s="229"/>
      <c r="F21" s="230"/>
      <c r="G21" s="121" t="s">
        <v>376</v>
      </c>
      <c r="H21" s="121" t="s">
        <v>377</v>
      </c>
      <c r="I21" s="231">
        <v>7</v>
      </c>
      <c r="J21" s="232"/>
      <c r="K21" s="231">
        <v>5</v>
      </c>
      <c r="L21" s="232"/>
      <c r="M21" s="231"/>
      <c r="N21" s="232"/>
    </row>
    <row r="22" spans="1:22" ht="14.25" customHeight="1">
      <c r="A22" s="241"/>
      <c r="B22" s="241"/>
      <c r="C22" s="61" t="s">
        <v>34</v>
      </c>
      <c r="D22" s="228" t="s">
        <v>189</v>
      </c>
      <c r="E22" s="229"/>
      <c r="F22" s="230"/>
      <c r="G22" s="120" t="s">
        <v>378</v>
      </c>
      <c r="H22" s="120" t="s">
        <v>379</v>
      </c>
      <c r="I22" s="231">
        <v>7</v>
      </c>
      <c r="J22" s="232"/>
      <c r="K22" s="231">
        <v>5</v>
      </c>
      <c r="L22" s="232"/>
      <c r="M22" s="236" t="s">
        <v>190</v>
      </c>
      <c r="N22" s="232" t="s">
        <v>190</v>
      </c>
    </row>
    <row r="23" spans="1:22" ht="14.25" customHeight="1">
      <c r="A23" s="241"/>
      <c r="B23" s="241"/>
      <c r="C23" s="61" t="s">
        <v>35</v>
      </c>
      <c r="D23" s="228" t="s">
        <v>163</v>
      </c>
      <c r="E23" s="229"/>
      <c r="F23" s="230"/>
      <c r="G23" s="120" t="s">
        <v>149</v>
      </c>
      <c r="H23" s="120" t="s">
        <v>149</v>
      </c>
      <c r="I23" s="231">
        <v>8</v>
      </c>
      <c r="J23" s="232"/>
      <c r="K23" s="231">
        <v>8</v>
      </c>
      <c r="L23" s="232"/>
      <c r="M23" s="231"/>
      <c r="N23" s="232"/>
    </row>
    <row r="24" spans="1:22" ht="14.25" customHeight="1">
      <c r="A24" s="241"/>
      <c r="B24" s="241"/>
      <c r="C24" s="61" t="s">
        <v>191</v>
      </c>
      <c r="D24" s="228" t="s">
        <v>162</v>
      </c>
      <c r="E24" s="229"/>
      <c r="F24" s="230"/>
      <c r="G24" s="120" t="s">
        <v>149</v>
      </c>
      <c r="H24" s="120" t="s">
        <v>149</v>
      </c>
      <c r="I24" s="231">
        <v>8</v>
      </c>
      <c r="J24" s="232"/>
      <c r="K24" s="231">
        <v>8</v>
      </c>
      <c r="L24" s="232"/>
      <c r="M24" s="231"/>
      <c r="N24" s="232"/>
      <c r="P24" s="21"/>
      <c r="Q24" s="21"/>
      <c r="R24" s="21"/>
      <c r="S24" s="21"/>
      <c r="T24" s="21"/>
      <c r="U24" s="21"/>
      <c r="V24" s="21"/>
    </row>
    <row r="25" spans="1:22" ht="14.25" customHeight="1">
      <c r="A25" s="241"/>
      <c r="B25" s="61" t="s">
        <v>192</v>
      </c>
      <c r="C25" s="62" t="s">
        <v>72</v>
      </c>
      <c r="D25" s="235" t="s">
        <v>389</v>
      </c>
      <c r="E25" s="235"/>
      <c r="F25" s="235"/>
      <c r="G25" s="124">
        <v>1</v>
      </c>
      <c r="H25" s="124">
        <v>0.9</v>
      </c>
      <c r="I25" s="231">
        <v>10</v>
      </c>
      <c r="J25" s="232"/>
      <c r="K25" s="231">
        <v>9</v>
      </c>
      <c r="L25" s="232"/>
      <c r="M25" s="231"/>
      <c r="N25" s="232"/>
      <c r="P25" s="21"/>
      <c r="Q25" s="63"/>
      <c r="R25" s="64"/>
      <c r="S25" s="64"/>
      <c r="T25" s="65"/>
      <c r="U25" s="65"/>
      <c r="V25" s="21"/>
    </row>
    <row r="26" spans="1:22" ht="14.25" customHeight="1">
      <c r="A26" s="233" t="s">
        <v>73</v>
      </c>
      <c r="B26" s="233"/>
      <c r="C26" s="233"/>
      <c r="D26" s="233"/>
      <c r="E26" s="233"/>
      <c r="F26" s="233"/>
      <c r="G26" s="233"/>
      <c r="H26" s="233"/>
      <c r="I26" s="233">
        <v>100</v>
      </c>
      <c r="J26" s="233"/>
      <c r="K26" s="233">
        <f>SUM(K13:K25)+N6</f>
        <v>92.2</v>
      </c>
      <c r="L26" s="233"/>
      <c r="M26" s="234"/>
      <c r="N26" s="234"/>
    </row>
    <row r="27" spans="1:22" ht="14.25" customHeight="1">
      <c r="A27" s="28" t="s">
        <v>74</v>
      </c>
      <c r="B27" s="224" t="s">
        <v>194</v>
      </c>
      <c r="C27" s="225"/>
      <c r="D27" s="225"/>
      <c r="E27" s="225"/>
      <c r="F27" s="225"/>
      <c r="G27" s="225"/>
      <c r="H27" s="225"/>
      <c r="I27" s="225"/>
      <c r="J27" s="225"/>
      <c r="K27" s="225"/>
      <c r="L27" s="225"/>
      <c r="M27" s="225"/>
      <c r="N27" s="226"/>
    </row>
    <row r="28" spans="1:22" ht="13.5" customHeight="1">
      <c r="A28" s="187" t="s">
        <v>75</v>
      </c>
      <c r="B28" s="187"/>
      <c r="C28" s="187"/>
      <c r="D28" s="187"/>
      <c r="E28" s="187"/>
      <c r="F28" s="187"/>
      <c r="G28" s="187"/>
      <c r="H28" s="187"/>
      <c r="I28" s="187"/>
      <c r="J28" s="187"/>
      <c r="K28" s="187"/>
      <c r="L28" s="187"/>
      <c r="M28" s="187"/>
      <c r="N28" s="187"/>
    </row>
    <row r="29" spans="1:22" ht="24.75" customHeight="1">
      <c r="A29" s="188" t="s">
        <v>157</v>
      </c>
      <c r="B29" s="188"/>
      <c r="C29" s="188"/>
      <c r="D29" s="188"/>
      <c r="E29" s="188"/>
      <c r="F29" s="188"/>
      <c r="G29" s="188"/>
      <c r="H29" s="188"/>
      <c r="I29" s="188"/>
      <c r="J29" s="188"/>
      <c r="K29" s="188"/>
      <c r="L29" s="188"/>
      <c r="M29" s="188"/>
      <c r="N29" s="188"/>
    </row>
    <row r="30" spans="1:22" ht="21.75" customHeight="1">
      <c r="A30" s="187" t="s">
        <v>158</v>
      </c>
      <c r="B30" s="187"/>
      <c r="C30" s="187"/>
      <c r="D30" s="187"/>
      <c r="E30" s="187"/>
      <c r="F30" s="187"/>
      <c r="G30" s="187"/>
      <c r="H30" s="187"/>
      <c r="I30" s="187"/>
      <c r="J30" s="187"/>
      <c r="K30" s="187"/>
      <c r="L30" s="187"/>
      <c r="M30" s="187"/>
      <c r="N30" s="187"/>
    </row>
    <row r="31" spans="1:22" ht="15.95" customHeight="1"/>
    <row r="33" ht="15" customHeight="1"/>
    <row r="34" ht="15" customHeight="1"/>
    <row r="35" ht="15" customHeight="1"/>
    <row r="36" ht="15" customHeight="1"/>
    <row r="37" ht="15" customHeight="1"/>
    <row r="38" ht="15" customHeight="1"/>
    <row r="39" ht="15" customHeight="1"/>
    <row r="40" ht="15" customHeight="1"/>
    <row r="42" ht="13.5" customHeight="1"/>
    <row r="43" ht="51.95" customHeight="1"/>
    <row r="44" ht="41.1" customHeight="1"/>
    <row r="45" ht="15.95" customHeight="1"/>
  </sheetData>
  <mergeCells count="109">
    <mergeCell ref="A1:N1"/>
    <mergeCell ref="A2:B2"/>
    <mergeCell ref="C2:N2"/>
    <mergeCell ref="A3:B3"/>
    <mergeCell ref="C3:G3"/>
    <mergeCell ref="H3:I3"/>
    <mergeCell ref="J3:N3"/>
    <mergeCell ref="A12:A25"/>
    <mergeCell ref="B13:B20"/>
    <mergeCell ref="C13:C16"/>
    <mergeCell ref="C17:C18"/>
    <mergeCell ref="B21:B24"/>
    <mergeCell ref="L7:M7"/>
    <mergeCell ref="C8:D8"/>
    <mergeCell ref="F8:G8"/>
    <mergeCell ref="H8:I8"/>
    <mergeCell ref="J8:K8"/>
    <mergeCell ref="L8:M8"/>
    <mergeCell ref="L4:M5"/>
    <mergeCell ref="N4:N5"/>
    <mergeCell ref="C6:D6"/>
    <mergeCell ref="F6:G6"/>
    <mergeCell ref="H6:I6"/>
    <mergeCell ref="J6:K6"/>
    <mergeCell ref="C9:D9"/>
    <mergeCell ref="F9:G9"/>
    <mergeCell ref="H9:I9"/>
    <mergeCell ref="J9:K9"/>
    <mergeCell ref="L9:M9"/>
    <mergeCell ref="A10:A11"/>
    <mergeCell ref="B10:G10"/>
    <mergeCell ref="H10:N10"/>
    <mergeCell ref="B11:G11"/>
    <mergeCell ref="H11:N11"/>
    <mergeCell ref="A4:B9"/>
    <mergeCell ref="L6:M6"/>
    <mergeCell ref="C4:D5"/>
    <mergeCell ref="E4:E5"/>
    <mergeCell ref="F4:G5"/>
    <mergeCell ref="H4:I5"/>
    <mergeCell ref="J4:K5"/>
    <mergeCell ref="C7:D7"/>
    <mergeCell ref="F7:G7"/>
    <mergeCell ref="H7:I7"/>
    <mergeCell ref="J7:K7"/>
    <mergeCell ref="M13:N13"/>
    <mergeCell ref="D14:F14"/>
    <mergeCell ref="I14:J14"/>
    <mergeCell ref="K14:L14"/>
    <mergeCell ref="M14:N14"/>
    <mergeCell ref="D15:F15"/>
    <mergeCell ref="I15:J15"/>
    <mergeCell ref="K15:L15"/>
    <mergeCell ref="M15:N15"/>
    <mergeCell ref="D13:F13"/>
    <mergeCell ref="I13:J13"/>
    <mergeCell ref="K13:L13"/>
    <mergeCell ref="D16:F16"/>
    <mergeCell ref="I16:J16"/>
    <mergeCell ref="K16:L16"/>
    <mergeCell ref="M16:N16"/>
    <mergeCell ref="D17:F17"/>
    <mergeCell ref="I17:J17"/>
    <mergeCell ref="K17:L17"/>
    <mergeCell ref="M17:N17"/>
    <mergeCell ref="D18:F18"/>
    <mergeCell ref="D21:F21"/>
    <mergeCell ref="I21:J21"/>
    <mergeCell ref="K21:L21"/>
    <mergeCell ref="M21:N21"/>
    <mergeCell ref="I18:J18"/>
    <mergeCell ref="K18:L18"/>
    <mergeCell ref="M18:N18"/>
    <mergeCell ref="D22:F22"/>
    <mergeCell ref="I22:J22"/>
    <mergeCell ref="K22:L22"/>
    <mergeCell ref="M22:N22"/>
    <mergeCell ref="D19:F19"/>
    <mergeCell ref="I19:J19"/>
    <mergeCell ref="K19:L19"/>
    <mergeCell ref="M19:N19"/>
    <mergeCell ref="D20:F20"/>
    <mergeCell ref="I20:J20"/>
    <mergeCell ref="K20:L20"/>
    <mergeCell ref="M20:N20"/>
    <mergeCell ref="B27:N27"/>
    <mergeCell ref="A28:N28"/>
    <mergeCell ref="A29:N29"/>
    <mergeCell ref="A30:N30"/>
    <mergeCell ref="D12:F12"/>
    <mergeCell ref="I12:J12"/>
    <mergeCell ref="K12:L12"/>
    <mergeCell ref="M12:N12"/>
    <mergeCell ref="D23:F23"/>
    <mergeCell ref="I23:J23"/>
    <mergeCell ref="K23:L23"/>
    <mergeCell ref="M23:N23"/>
    <mergeCell ref="D24:F24"/>
    <mergeCell ref="I26:J26"/>
    <mergeCell ref="K26:L26"/>
    <mergeCell ref="M26:N26"/>
    <mergeCell ref="I24:J24"/>
    <mergeCell ref="K24:L24"/>
    <mergeCell ref="M24:N24"/>
    <mergeCell ref="D25:F25"/>
    <mergeCell ref="I25:J25"/>
    <mergeCell ref="K25:L25"/>
    <mergeCell ref="M25:N25"/>
    <mergeCell ref="A26:H26"/>
  </mergeCells>
  <phoneticPr fontId="15" type="noConversion"/>
  <pageMargins left="0.99" right="0.39" top="0.7" bottom="0.39" header="0.24" footer="0.35"/>
  <pageSetup paperSize="9" scale="85" orientation="landscape" r:id="rId1"/>
</worksheet>
</file>

<file path=xl/worksheets/sheet6.xml><?xml version="1.0" encoding="utf-8"?>
<worksheet xmlns="http://schemas.openxmlformats.org/spreadsheetml/2006/main" xmlns:r="http://schemas.openxmlformats.org/officeDocument/2006/relationships">
  <dimension ref="A1:N34"/>
  <sheetViews>
    <sheetView topLeftCell="A10" zoomScaleNormal="100" zoomScaleSheetLayoutView="130" workbookViewId="0">
      <selection activeCell="A31" sqref="A31:XFD33"/>
    </sheetView>
  </sheetViews>
  <sheetFormatPr defaultColWidth="9" defaultRowHeight="13.5"/>
  <cols>
    <col min="1" max="1" width="5.25" customWidth="1"/>
    <col min="3" max="3" width="16.375" customWidth="1"/>
    <col min="5" max="5" width="17" customWidth="1"/>
    <col min="6" max="6" width="11.5" customWidth="1"/>
    <col min="7" max="7" width="15.5" customWidth="1"/>
    <col min="8" max="8" width="10.125" customWidth="1"/>
    <col min="9" max="9" width="6.875" customWidth="1"/>
    <col min="10" max="10" width="0.875" customWidth="1"/>
    <col min="11" max="11" width="8" customWidth="1"/>
    <col min="12" max="12" width="1" customWidth="1"/>
    <col min="13" max="13" width="6.875" customWidth="1"/>
    <col min="14" max="14" width="37.75" customWidth="1"/>
  </cols>
  <sheetData>
    <row r="1" spans="1:14" ht="36" customHeight="1">
      <c r="A1" s="239" t="s">
        <v>168</v>
      </c>
      <c r="B1" s="239"/>
      <c r="C1" s="239"/>
      <c r="D1" s="239"/>
      <c r="E1" s="239"/>
      <c r="F1" s="239"/>
      <c r="G1" s="239"/>
      <c r="H1" s="239"/>
      <c r="I1" s="239"/>
      <c r="J1" s="239"/>
      <c r="K1" s="239"/>
      <c r="L1" s="239"/>
      <c r="M1" s="239"/>
      <c r="N1" s="239"/>
    </row>
    <row r="2" spans="1:14" ht="15" customHeight="1">
      <c r="A2" s="237" t="s">
        <v>49</v>
      </c>
      <c r="B2" s="237"/>
      <c r="C2" s="237" t="s">
        <v>195</v>
      </c>
      <c r="D2" s="237"/>
      <c r="E2" s="237"/>
      <c r="F2" s="237"/>
      <c r="G2" s="237"/>
      <c r="H2" s="237"/>
      <c r="I2" s="237"/>
      <c r="J2" s="237"/>
      <c r="K2" s="237"/>
      <c r="L2" s="237"/>
      <c r="M2" s="237"/>
      <c r="N2" s="237"/>
    </row>
    <row r="3" spans="1:14" ht="15" customHeight="1">
      <c r="A3" s="237" t="s">
        <v>50</v>
      </c>
      <c r="B3" s="237"/>
      <c r="C3" s="237" t="s">
        <v>112</v>
      </c>
      <c r="D3" s="237"/>
      <c r="E3" s="237"/>
      <c r="F3" s="237"/>
      <c r="G3" s="237"/>
      <c r="H3" s="237" t="s">
        <v>51</v>
      </c>
      <c r="I3" s="237"/>
      <c r="J3" s="237" t="s">
        <v>167</v>
      </c>
      <c r="K3" s="237"/>
      <c r="L3" s="237"/>
      <c r="M3" s="237"/>
      <c r="N3" s="237"/>
    </row>
    <row r="4" spans="1:14" ht="15" customHeight="1">
      <c r="A4" s="237" t="s">
        <v>52</v>
      </c>
      <c r="B4" s="237"/>
      <c r="C4" s="277"/>
      <c r="D4" s="277"/>
      <c r="E4" s="277" t="s">
        <v>2</v>
      </c>
      <c r="F4" s="277" t="s">
        <v>3</v>
      </c>
      <c r="G4" s="277"/>
      <c r="H4" s="277" t="s">
        <v>55</v>
      </c>
      <c r="I4" s="277"/>
      <c r="J4" s="277" t="s">
        <v>15</v>
      </c>
      <c r="K4" s="277"/>
      <c r="L4" s="277" t="s">
        <v>4</v>
      </c>
      <c r="M4" s="277"/>
      <c r="N4" s="277" t="s">
        <v>5</v>
      </c>
    </row>
    <row r="5" spans="1:14" ht="15" customHeight="1">
      <c r="A5" s="237"/>
      <c r="B5" s="237"/>
      <c r="C5" s="277"/>
      <c r="D5" s="277"/>
      <c r="E5" s="277"/>
      <c r="F5" s="277"/>
      <c r="G5" s="277"/>
      <c r="H5" s="277"/>
      <c r="I5" s="277"/>
      <c r="J5" s="277"/>
      <c r="K5" s="277"/>
      <c r="L5" s="277"/>
      <c r="M5" s="277"/>
      <c r="N5" s="277"/>
    </row>
    <row r="6" spans="1:14" ht="15" customHeight="1">
      <c r="A6" s="237"/>
      <c r="B6" s="237"/>
      <c r="C6" s="278" t="s">
        <v>56</v>
      </c>
      <c r="D6" s="278"/>
      <c r="E6" s="125">
        <v>150</v>
      </c>
      <c r="F6" s="277">
        <v>150</v>
      </c>
      <c r="G6" s="277"/>
      <c r="H6" s="277">
        <v>4.74</v>
      </c>
      <c r="I6" s="277"/>
      <c r="J6" s="277">
        <v>10</v>
      </c>
      <c r="K6" s="277"/>
      <c r="L6" s="277">
        <v>0.03</v>
      </c>
      <c r="M6" s="277"/>
      <c r="N6" s="117">
        <v>0.3</v>
      </c>
    </row>
    <row r="7" spans="1:14" ht="15" customHeight="1">
      <c r="A7" s="237"/>
      <c r="B7" s="237"/>
      <c r="C7" s="277" t="s">
        <v>57</v>
      </c>
      <c r="D7" s="277"/>
      <c r="E7" s="117">
        <v>150</v>
      </c>
      <c r="F7" s="277">
        <v>150</v>
      </c>
      <c r="G7" s="277"/>
      <c r="H7" s="277">
        <v>4.74</v>
      </c>
      <c r="I7" s="277"/>
      <c r="J7" s="277" t="s">
        <v>58</v>
      </c>
      <c r="K7" s="277"/>
      <c r="L7" s="277">
        <v>0.03</v>
      </c>
      <c r="M7" s="277"/>
      <c r="N7" s="244" t="s">
        <v>390</v>
      </c>
    </row>
    <row r="8" spans="1:14" ht="15" customHeight="1">
      <c r="A8" s="237"/>
      <c r="B8" s="237"/>
      <c r="C8" s="277" t="s">
        <v>59</v>
      </c>
      <c r="D8" s="277"/>
      <c r="E8" s="117"/>
      <c r="F8" s="277"/>
      <c r="G8" s="277"/>
      <c r="H8" s="277"/>
      <c r="I8" s="277"/>
      <c r="J8" s="277" t="s">
        <v>58</v>
      </c>
      <c r="K8" s="277"/>
      <c r="L8" s="277"/>
      <c r="M8" s="277"/>
      <c r="N8" s="245"/>
    </row>
    <row r="9" spans="1:14" ht="15" customHeight="1">
      <c r="A9" s="237"/>
      <c r="B9" s="237"/>
      <c r="C9" s="277" t="s">
        <v>60</v>
      </c>
      <c r="D9" s="277"/>
      <c r="E9" s="117"/>
      <c r="F9" s="277"/>
      <c r="G9" s="277"/>
      <c r="H9" s="277"/>
      <c r="I9" s="277"/>
      <c r="J9" s="277" t="s">
        <v>58</v>
      </c>
      <c r="K9" s="277"/>
      <c r="L9" s="277"/>
      <c r="M9" s="277"/>
      <c r="N9" s="246"/>
    </row>
    <row r="10" spans="1:14" ht="15" customHeight="1">
      <c r="A10" s="282" t="s">
        <v>61</v>
      </c>
      <c r="B10" s="236" t="s">
        <v>7</v>
      </c>
      <c r="C10" s="269"/>
      <c r="D10" s="269"/>
      <c r="E10" s="269"/>
      <c r="F10" s="269"/>
      <c r="G10" s="270"/>
      <c r="H10" s="236" t="s">
        <v>62</v>
      </c>
      <c r="I10" s="269"/>
      <c r="J10" s="269"/>
      <c r="K10" s="269"/>
      <c r="L10" s="269"/>
      <c r="M10" s="269"/>
      <c r="N10" s="270"/>
    </row>
    <row r="11" spans="1:14" ht="37.5" customHeight="1">
      <c r="A11" s="283"/>
      <c r="B11" s="271" t="s">
        <v>196</v>
      </c>
      <c r="C11" s="272"/>
      <c r="D11" s="272"/>
      <c r="E11" s="272"/>
      <c r="F11" s="272"/>
      <c r="G11" s="273"/>
      <c r="H11" s="271" t="s">
        <v>197</v>
      </c>
      <c r="I11" s="272"/>
      <c r="J11" s="272"/>
      <c r="K11" s="272"/>
      <c r="L11" s="272"/>
      <c r="M11" s="272"/>
      <c r="N11" s="273"/>
    </row>
    <row r="12" spans="1:14" ht="18.95" customHeight="1">
      <c r="A12" s="247" t="s">
        <v>63</v>
      </c>
      <c r="B12" s="127" t="s">
        <v>10</v>
      </c>
      <c r="C12" s="127" t="s">
        <v>11</v>
      </c>
      <c r="D12" s="254" t="s">
        <v>12</v>
      </c>
      <c r="E12" s="255"/>
      <c r="F12" s="256"/>
      <c r="G12" s="127" t="s">
        <v>13</v>
      </c>
      <c r="H12" s="127" t="s">
        <v>14</v>
      </c>
      <c r="I12" s="254" t="s">
        <v>15</v>
      </c>
      <c r="J12" s="256"/>
      <c r="K12" s="254" t="s">
        <v>5</v>
      </c>
      <c r="L12" s="256"/>
      <c r="M12" s="254" t="s">
        <v>16</v>
      </c>
      <c r="N12" s="256"/>
    </row>
    <row r="13" spans="1:14" ht="16.5" customHeight="1">
      <c r="A13" s="248"/>
      <c r="B13" s="279" t="s">
        <v>64</v>
      </c>
      <c r="C13" s="279" t="s">
        <v>65</v>
      </c>
      <c r="D13" s="266" t="s">
        <v>198</v>
      </c>
      <c r="E13" s="267"/>
      <c r="F13" s="268"/>
      <c r="G13" s="127" t="s">
        <v>380</v>
      </c>
      <c r="H13" s="127" t="s">
        <v>380</v>
      </c>
      <c r="I13" s="254">
        <v>5</v>
      </c>
      <c r="J13" s="256"/>
      <c r="K13" s="254">
        <v>5</v>
      </c>
      <c r="L13" s="256"/>
      <c r="M13" s="254"/>
      <c r="N13" s="256"/>
    </row>
    <row r="14" spans="1:14" ht="15" customHeight="1">
      <c r="A14" s="248"/>
      <c r="B14" s="280"/>
      <c r="C14" s="280"/>
      <c r="D14" s="274" t="s">
        <v>178</v>
      </c>
      <c r="E14" s="275"/>
      <c r="F14" s="276"/>
      <c r="G14" s="127" t="s">
        <v>199</v>
      </c>
      <c r="H14" s="127" t="s">
        <v>199</v>
      </c>
      <c r="I14" s="254">
        <v>5</v>
      </c>
      <c r="J14" s="256"/>
      <c r="K14" s="254">
        <v>5</v>
      </c>
      <c r="L14" s="256"/>
      <c r="M14" s="254"/>
      <c r="N14" s="256"/>
    </row>
    <row r="15" spans="1:14" ht="15" customHeight="1">
      <c r="A15" s="248"/>
      <c r="B15" s="280"/>
      <c r="C15" s="280"/>
      <c r="D15" s="266" t="s">
        <v>200</v>
      </c>
      <c r="E15" s="267"/>
      <c r="F15" s="268"/>
      <c r="G15" s="127" t="s">
        <v>201</v>
      </c>
      <c r="H15" s="127" t="s">
        <v>201</v>
      </c>
      <c r="I15" s="254">
        <v>5</v>
      </c>
      <c r="J15" s="256"/>
      <c r="K15" s="254">
        <v>5</v>
      </c>
      <c r="L15" s="256"/>
      <c r="M15" s="254"/>
      <c r="N15" s="256"/>
    </row>
    <row r="16" spans="1:14" ht="15" customHeight="1">
      <c r="A16" s="248"/>
      <c r="B16" s="280"/>
      <c r="C16" s="280"/>
      <c r="D16" s="266" t="s">
        <v>202</v>
      </c>
      <c r="E16" s="267"/>
      <c r="F16" s="268"/>
      <c r="G16" s="127" t="s">
        <v>380</v>
      </c>
      <c r="H16" s="127" t="s">
        <v>380</v>
      </c>
      <c r="I16" s="254">
        <v>5</v>
      </c>
      <c r="J16" s="256"/>
      <c r="K16" s="254">
        <v>5</v>
      </c>
      <c r="L16" s="256"/>
      <c r="M16" s="254"/>
      <c r="N16" s="256"/>
    </row>
    <row r="17" spans="1:14" ht="27.75" customHeight="1">
      <c r="A17" s="248"/>
      <c r="B17" s="280"/>
      <c r="C17" s="281"/>
      <c r="D17" s="266" t="s">
        <v>203</v>
      </c>
      <c r="E17" s="267"/>
      <c r="F17" s="268"/>
      <c r="G17" s="127" t="s">
        <v>381</v>
      </c>
      <c r="H17" s="127" t="s">
        <v>177</v>
      </c>
      <c r="I17" s="254">
        <v>5</v>
      </c>
      <c r="J17" s="256"/>
      <c r="K17" s="254" t="s">
        <v>177</v>
      </c>
      <c r="L17" s="256"/>
      <c r="M17" s="264" t="s">
        <v>391</v>
      </c>
      <c r="N17" s="265"/>
    </row>
    <row r="18" spans="1:14" ht="21" customHeight="1">
      <c r="A18" s="248"/>
      <c r="B18" s="280"/>
      <c r="C18" s="279" t="s">
        <v>66</v>
      </c>
      <c r="D18" s="257" t="s">
        <v>133</v>
      </c>
      <c r="E18" s="258"/>
      <c r="F18" s="259"/>
      <c r="G18" s="59">
        <v>1</v>
      </c>
      <c r="H18" s="59">
        <v>1</v>
      </c>
      <c r="I18" s="254">
        <v>3</v>
      </c>
      <c r="J18" s="256"/>
      <c r="K18" s="254">
        <v>3</v>
      </c>
      <c r="L18" s="256"/>
      <c r="M18" s="254"/>
      <c r="N18" s="256"/>
    </row>
    <row r="19" spans="1:14" ht="21" customHeight="1">
      <c r="A19" s="248"/>
      <c r="B19" s="280"/>
      <c r="C19" s="280"/>
      <c r="D19" s="257" t="s">
        <v>135</v>
      </c>
      <c r="E19" s="258"/>
      <c r="F19" s="259"/>
      <c r="G19" s="59">
        <v>1</v>
      </c>
      <c r="H19" s="59">
        <v>1</v>
      </c>
      <c r="I19" s="254">
        <v>3</v>
      </c>
      <c r="J19" s="256"/>
      <c r="K19" s="254">
        <v>3</v>
      </c>
      <c r="L19" s="256"/>
      <c r="M19" s="254"/>
      <c r="N19" s="256"/>
    </row>
    <row r="20" spans="1:14" ht="21" customHeight="1">
      <c r="A20" s="248"/>
      <c r="B20" s="280"/>
      <c r="C20" s="281"/>
      <c r="D20" s="257" t="s">
        <v>136</v>
      </c>
      <c r="E20" s="258"/>
      <c r="F20" s="259"/>
      <c r="G20" s="59">
        <v>1</v>
      </c>
      <c r="H20" s="59">
        <v>1</v>
      </c>
      <c r="I20" s="254">
        <v>4</v>
      </c>
      <c r="J20" s="256"/>
      <c r="K20" s="254">
        <v>4</v>
      </c>
      <c r="L20" s="256"/>
      <c r="M20" s="254"/>
      <c r="N20" s="256"/>
    </row>
    <row r="21" spans="1:14" ht="21" customHeight="1">
      <c r="A21" s="248"/>
      <c r="B21" s="280"/>
      <c r="C21" s="127" t="s">
        <v>67</v>
      </c>
      <c r="D21" s="257" t="s">
        <v>137</v>
      </c>
      <c r="E21" s="258"/>
      <c r="F21" s="259"/>
      <c r="G21" s="59" t="s">
        <v>138</v>
      </c>
      <c r="H21" s="126">
        <v>0.8</v>
      </c>
      <c r="I21" s="260">
        <v>10</v>
      </c>
      <c r="J21" s="261"/>
      <c r="K21" s="260">
        <v>8</v>
      </c>
      <c r="L21" s="261"/>
      <c r="M21" s="260"/>
      <c r="N21" s="261"/>
    </row>
    <row r="22" spans="1:14" ht="19.5" customHeight="1">
      <c r="A22" s="248"/>
      <c r="B22" s="281"/>
      <c r="C22" s="127" t="s">
        <v>68</v>
      </c>
      <c r="D22" s="257" t="s">
        <v>139</v>
      </c>
      <c r="E22" s="258"/>
      <c r="F22" s="259"/>
      <c r="G22" s="127">
        <v>5</v>
      </c>
      <c r="H22" s="127">
        <v>4.74</v>
      </c>
      <c r="I22" s="254">
        <v>5</v>
      </c>
      <c r="J22" s="256"/>
      <c r="K22" s="260">
        <v>4.7</v>
      </c>
      <c r="L22" s="261"/>
      <c r="M22" s="264"/>
      <c r="N22" s="265"/>
    </row>
    <row r="23" spans="1:14" ht="43.5" customHeight="1">
      <c r="A23" s="248"/>
      <c r="B23" s="279" t="s">
        <v>69</v>
      </c>
      <c r="C23" s="130" t="s">
        <v>33</v>
      </c>
      <c r="D23" s="257" t="s">
        <v>204</v>
      </c>
      <c r="E23" s="258"/>
      <c r="F23" s="259"/>
      <c r="G23" s="127" t="s">
        <v>172</v>
      </c>
      <c r="H23" s="127" t="s">
        <v>172</v>
      </c>
      <c r="I23" s="254">
        <v>8</v>
      </c>
      <c r="J23" s="256"/>
      <c r="K23" s="254">
        <v>6</v>
      </c>
      <c r="L23" s="256"/>
      <c r="M23" s="264" t="s">
        <v>205</v>
      </c>
      <c r="N23" s="265"/>
    </row>
    <row r="24" spans="1:14" ht="19.5" customHeight="1">
      <c r="A24" s="248"/>
      <c r="B24" s="280"/>
      <c r="C24" s="279" t="s">
        <v>34</v>
      </c>
      <c r="D24" s="257" t="s">
        <v>144</v>
      </c>
      <c r="E24" s="258"/>
      <c r="F24" s="259"/>
      <c r="G24" s="127" t="s">
        <v>145</v>
      </c>
      <c r="H24" s="127" t="s">
        <v>145</v>
      </c>
      <c r="I24" s="254">
        <v>4</v>
      </c>
      <c r="J24" s="256"/>
      <c r="K24" s="254">
        <v>4</v>
      </c>
      <c r="L24" s="256"/>
      <c r="M24" s="254"/>
      <c r="N24" s="256"/>
    </row>
    <row r="25" spans="1:14" ht="18" customHeight="1">
      <c r="A25" s="248"/>
      <c r="B25" s="280"/>
      <c r="C25" s="281"/>
      <c r="D25" s="257" t="s">
        <v>382</v>
      </c>
      <c r="E25" s="258"/>
      <c r="F25" s="259"/>
      <c r="G25" s="127" t="s">
        <v>152</v>
      </c>
      <c r="H25" s="59">
        <v>1</v>
      </c>
      <c r="I25" s="254">
        <v>4</v>
      </c>
      <c r="J25" s="256"/>
      <c r="K25" s="254">
        <v>4</v>
      </c>
      <c r="L25" s="256"/>
      <c r="M25" s="260"/>
      <c r="N25" s="261"/>
    </row>
    <row r="26" spans="1:14" ht="19.5" customHeight="1">
      <c r="A26" s="248"/>
      <c r="B26" s="280"/>
      <c r="C26" s="127" t="s">
        <v>35</v>
      </c>
      <c r="D26" s="257" t="s">
        <v>163</v>
      </c>
      <c r="E26" s="258"/>
      <c r="F26" s="259"/>
      <c r="G26" s="59" t="s">
        <v>149</v>
      </c>
      <c r="H26" s="59">
        <v>1</v>
      </c>
      <c r="I26" s="254">
        <v>7</v>
      </c>
      <c r="J26" s="256"/>
      <c r="K26" s="254">
        <v>7</v>
      </c>
      <c r="L26" s="256"/>
      <c r="M26" s="254"/>
      <c r="N26" s="256"/>
    </row>
    <row r="27" spans="1:14" ht="15" customHeight="1">
      <c r="A27" s="248"/>
      <c r="B27" s="281"/>
      <c r="C27" s="127" t="s">
        <v>70</v>
      </c>
      <c r="D27" s="257" t="s">
        <v>162</v>
      </c>
      <c r="E27" s="258"/>
      <c r="F27" s="259"/>
      <c r="G27" s="59" t="s">
        <v>149</v>
      </c>
      <c r="H27" s="59" t="s">
        <v>149</v>
      </c>
      <c r="I27" s="254">
        <v>7</v>
      </c>
      <c r="J27" s="256"/>
      <c r="K27" s="254">
        <v>7</v>
      </c>
      <c r="L27" s="256"/>
      <c r="M27" s="254"/>
      <c r="N27" s="256"/>
    </row>
    <row r="28" spans="1:14" ht="13.5" customHeight="1">
      <c r="A28" s="249"/>
      <c r="B28" s="130" t="s">
        <v>71</v>
      </c>
      <c r="C28" s="130" t="s">
        <v>72</v>
      </c>
      <c r="D28" s="257" t="s">
        <v>389</v>
      </c>
      <c r="E28" s="258"/>
      <c r="F28" s="259"/>
      <c r="G28" s="59">
        <v>1</v>
      </c>
      <c r="H28" s="59">
        <v>1</v>
      </c>
      <c r="I28" s="254">
        <v>10</v>
      </c>
      <c r="J28" s="256"/>
      <c r="K28" s="254">
        <v>10</v>
      </c>
      <c r="L28" s="256"/>
      <c r="M28" s="254"/>
      <c r="N28" s="256"/>
    </row>
    <row r="29" spans="1:14" ht="16.5" customHeight="1">
      <c r="A29" s="250" t="s">
        <v>73</v>
      </c>
      <c r="B29" s="251"/>
      <c r="C29" s="251"/>
      <c r="D29" s="251"/>
      <c r="E29" s="251"/>
      <c r="F29" s="251"/>
      <c r="G29" s="251"/>
      <c r="H29" s="252"/>
      <c r="I29" s="250">
        <v>100</v>
      </c>
      <c r="J29" s="252"/>
      <c r="K29" s="260">
        <f>SUM(K13:K28)+N6</f>
        <v>81</v>
      </c>
      <c r="L29" s="261"/>
      <c r="M29" s="262"/>
      <c r="N29" s="263"/>
    </row>
    <row r="30" spans="1:14" ht="15.75" customHeight="1">
      <c r="A30" s="28" t="s">
        <v>74</v>
      </c>
      <c r="B30" s="224" t="s">
        <v>156</v>
      </c>
      <c r="C30" s="225"/>
      <c r="D30" s="225"/>
      <c r="E30" s="225"/>
      <c r="F30" s="225"/>
      <c r="G30" s="225"/>
      <c r="H30" s="225"/>
      <c r="I30" s="225"/>
      <c r="J30" s="225"/>
      <c r="K30" s="225"/>
      <c r="L30" s="225"/>
      <c r="M30" s="225"/>
      <c r="N30" s="226"/>
    </row>
    <row r="31" spans="1:14">
      <c r="A31" s="253" t="s">
        <v>75</v>
      </c>
      <c r="B31" s="253"/>
      <c r="C31" s="253"/>
      <c r="D31" s="253"/>
      <c r="E31" s="253"/>
      <c r="F31" s="253"/>
      <c r="G31" s="253"/>
      <c r="H31" s="253"/>
      <c r="I31" s="253"/>
      <c r="J31" s="253"/>
      <c r="K31" s="253"/>
      <c r="L31" s="253"/>
      <c r="M31" s="253"/>
      <c r="N31" s="253"/>
    </row>
    <row r="32" spans="1:14" ht="15" customHeight="1">
      <c r="A32" s="253" t="s">
        <v>157</v>
      </c>
      <c r="B32" s="253"/>
      <c r="C32" s="253"/>
      <c r="D32" s="253"/>
      <c r="E32" s="253"/>
      <c r="F32" s="253"/>
      <c r="G32" s="253"/>
      <c r="H32" s="253"/>
      <c r="I32" s="253"/>
      <c r="J32" s="253"/>
      <c r="K32" s="253"/>
      <c r="L32" s="253"/>
      <c r="M32" s="253"/>
      <c r="N32" s="253"/>
    </row>
    <row r="33" spans="1:14" ht="18.75" customHeight="1">
      <c r="A33" s="253" t="s">
        <v>158</v>
      </c>
      <c r="B33" s="253"/>
      <c r="C33" s="253"/>
      <c r="D33" s="253"/>
      <c r="E33" s="253"/>
      <c r="F33" s="253"/>
      <c r="G33" s="253"/>
      <c r="H33" s="253"/>
      <c r="I33" s="253"/>
      <c r="J33" s="253"/>
      <c r="K33" s="253"/>
      <c r="L33" s="253"/>
      <c r="M33" s="253"/>
      <c r="N33" s="253"/>
    </row>
    <row r="34" spans="1:14" ht="15.95" customHeight="1"/>
  </sheetData>
  <mergeCells count="123">
    <mergeCell ref="B13:B22"/>
    <mergeCell ref="C13:C17"/>
    <mergeCell ref="C18:C20"/>
    <mergeCell ref="B23:B27"/>
    <mergeCell ref="C24:C25"/>
    <mergeCell ref="A10:A11"/>
    <mergeCell ref="B10:G10"/>
    <mergeCell ref="D15:F15"/>
    <mergeCell ref="D21:F21"/>
    <mergeCell ref="D24:F24"/>
    <mergeCell ref="F8:G8"/>
    <mergeCell ref="H8:I8"/>
    <mergeCell ref="J8:K8"/>
    <mergeCell ref="L8:M8"/>
    <mergeCell ref="C4:D5"/>
    <mergeCell ref="E4:E5"/>
    <mergeCell ref="F4:G5"/>
    <mergeCell ref="H4:I5"/>
    <mergeCell ref="J4:K5"/>
    <mergeCell ref="C6:D6"/>
    <mergeCell ref="A1:N1"/>
    <mergeCell ref="A2:B2"/>
    <mergeCell ref="C2:N2"/>
    <mergeCell ref="A3:B3"/>
    <mergeCell ref="C3:G3"/>
    <mergeCell ref="H3:I3"/>
    <mergeCell ref="J3:N3"/>
    <mergeCell ref="L4:M5"/>
    <mergeCell ref="N4:N5"/>
    <mergeCell ref="H10:N10"/>
    <mergeCell ref="B11:G11"/>
    <mergeCell ref="H11:N11"/>
    <mergeCell ref="A4:B9"/>
    <mergeCell ref="M13:N13"/>
    <mergeCell ref="D14:F14"/>
    <mergeCell ref="I14:J14"/>
    <mergeCell ref="K14:L14"/>
    <mergeCell ref="M14:N14"/>
    <mergeCell ref="C7:D7"/>
    <mergeCell ref="F7:G7"/>
    <mergeCell ref="H7:I7"/>
    <mergeCell ref="J7:K7"/>
    <mergeCell ref="C9:D9"/>
    <mergeCell ref="F9:G9"/>
    <mergeCell ref="H9:I9"/>
    <mergeCell ref="J9:K9"/>
    <mergeCell ref="L9:M9"/>
    <mergeCell ref="F6:G6"/>
    <mergeCell ref="H6:I6"/>
    <mergeCell ref="J6:K6"/>
    <mergeCell ref="L6:M6"/>
    <mergeCell ref="L7:M7"/>
    <mergeCell ref="C8:D8"/>
    <mergeCell ref="I15:J15"/>
    <mergeCell ref="K15:L15"/>
    <mergeCell ref="M15:N15"/>
    <mergeCell ref="D13:F13"/>
    <mergeCell ref="I13:J13"/>
    <mergeCell ref="K13:L13"/>
    <mergeCell ref="D19:F19"/>
    <mergeCell ref="I19:J19"/>
    <mergeCell ref="K19:L19"/>
    <mergeCell ref="M19:N19"/>
    <mergeCell ref="D16:F16"/>
    <mergeCell ref="I16:J16"/>
    <mergeCell ref="K16:L16"/>
    <mergeCell ref="M16:N16"/>
    <mergeCell ref="D17:F17"/>
    <mergeCell ref="I17:J17"/>
    <mergeCell ref="K17:L17"/>
    <mergeCell ref="M17:N17"/>
    <mergeCell ref="D18:F18"/>
    <mergeCell ref="I21:J21"/>
    <mergeCell ref="K21:L21"/>
    <mergeCell ref="M21:N21"/>
    <mergeCell ref="I18:J18"/>
    <mergeCell ref="K18:L18"/>
    <mergeCell ref="M18:N18"/>
    <mergeCell ref="D22:F22"/>
    <mergeCell ref="I22:J22"/>
    <mergeCell ref="K22:L22"/>
    <mergeCell ref="M22:N22"/>
    <mergeCell ref="D20:F20"/>
    <mergeCell ref="I20:J20"/>
    <mergeCell ref="K20:L20"/>
    <mergeCell ref="M20:N20"/>
    <mergeCell ref="M26:N26"/>
    <mergeCell ref="D27:F27"/>
    <mergeCell ref="I27:J27"/>
    <mergeCell ref="K27:L27"/>
    <mergeCell ref="M27:N27"/>
    <mergeCell ref="I24:J24"/>
    <mergeCell ref="K24:L24"/>
    <mergeCell ref="M24:N24"/>
    <mergeCell ref="D25:F25"/>
    <mergeCell ref="I25:J25"/>
    <mergeCell ref="K25:L25"/>
    <mergeCell ref="M25:N25"/>
    <mergeCell ref="D26:F26"/>
    <mergeCell ref="N7:N9"/>
    <mergeCell ref="A12:A28"/>
    <mergeCell ref="A29:H29"/>
    <mergeCell ref="B30:N30"/>
    <mergeCell ref="A31:N31"/>
    <mergeCell ref="A32:N32"/>
    <mergeCell ref="A33:N33"/>
    <mergeCell ref="D12:F12"/>
    <mergeCell ref="I12:J12"/>
    <mergeCell ref="K12:L12"/>
    <mergeCell ref="M12:N12"/>
    <mergeCell ref="D28:F28"/>
    <mergeCell ref="I28:J28"/>
    <mergeCell ref="K28:L28"/>
    <mergeCell ref="M28:N28"/>
    <mergeCell ref="I29:J29"/>
    <mergeCell ref="K29:L29"/>
    <mergeCell ref="M29:N29"/>
    <mergeCell ref="D23:F23"/>
    <mergeCell ref="I23:J23"/>
    <mergeCell ref="K23:L23"/>
    <mergeCell ref="M23:N23"/>
    <mergeCell ref="I26:J26"/>
    <mergeCell ref="K26:L26"/>
  </mergeCells>
  <phoneticPr fontId="15" type="noConversion"/>
  <pageMargins left="0.74803149606299213" right="0.56999999999999995" top="0.36" bottom="0.31" header="0.25" footer="0.21"/>
  <pageSetup paperSize="9" scale="85" orientation="landscape" r:id="rId1"/>
</worksheet>
</file>

<file path=xl/worksheets/sheet7.xml><?xml version="1.0" encoding="utf-8"?>
<worksheet xmlns="http://schemas.openxmlformats.org/spreadsheetml/2006/main" xmlns:r="http://schemas.openxmlformats.org/officeDocument/2006/relationships">
  <dimension ref="A1:V45"/>
  <sheetViews>
    <sheetView topLeftCell="A7" zoomScaleNormal="100" zoomScaleSheetLayoutView="130" workbookViewId="0">
      <selection activeCell="A12" sqref="A12:A24"/>
    </sheetView>
  </sheetViews>
  <sheetFormatPr defaultColWidth="9" defaultRowHeight="13.5"/>
  <cols>
    <col min="1" max="1" width="5.25" customWidth="1"/>
    <col min="3" max="3" width="14.75" customWidth="1"/>
    <col min="5" max="5" width="19.75" customWidth="1"/>
    <col min="6" max="6" width="2.375" customWidth="1"/>
    <col min="7" max="7" width="26.625" customWidth="1"/>
    <col min="8" max="8" width="9.75" customWidth="1"/>
    <col min="9" max="9" width="6.875" customWidth="1"/>
    <col min="10" max="10" width="3.5" customWidth="1"/>
    <col min="11" max="11" width="6.875" customWidth="1"/>
    <col min="12" max="12" width="3.75" customWidth="1"/>
    <col min="13" max="13" width="5.125" customWidth="1"/>
    <col min="14" max="14" width="32.75" customWidth="1"/>
  </cols>
  <sheetData>
    <row r="1" spans="1:14" ht="42" customHeight="1">
      <c r="A1" s="239" t="s">
        <v>168</v>
      </c>
      <c r="B1" s="239"/>
      <c r="C1" s="239"/>
      <c r="D1" s="239"/>
      <c r="E1" s="239"/>
      <c r="F1" s="239"/>
      <c r="G1" s="239"/>
      <c r="H1" s="239"/>
      <c r="I1" s="239"/>
      <c r="J1" s="239"/>
      <c r="K1" s="239"/>
      <c r="L1" s="239"/>
      <c r="M1" s="239"/>
      <c r="N1" s="239"/>
    </row>
    <row r="2" spans="1:14" ht="15" customHeight="1">
      <c r="A2" s="237" t="s">
        <v>49</v>
      </c>
      <c r="B2" s="237"/>
      <c r="C2" s="237" t="s">
        <v>165</v>
      </c>
      <c r="D2" s="237"/>
      <c r="E2" s="237"/>
      <c r="F2" s="237"/>
      <c r="G2" s="237"/>
      <c r="H2" s="237"/>
      <c r="I2" s="237"/>
      <c r="J2" s="237"/>
      <c r="K2" s="237"/>
      <c r="L2" s="237"/>
      <c r="M2" s="237"/>
      <c r="N2" s="237"/>
    </row>
    <row r="3" spans="1:14" ht="15" customHeight="1">
      <c r="A3" s="237" t="s">
        <v>50</v>
      </c>
      <c r="B3" s="237"/>
      <c r="C3" s="237" t="s">
        <v>112</v>
      </c>
      <c r="D3" s="237"/>
      <c r="E3" s="237"/>
      <c r="F3" s="237"/>
      <c r="G3" s="237"/>
      <c r="H3" s="237" t="s">
        <v>51</v>
      </c>
      <c r="I3" s="237"/>
      <c r="J3" s="237" t="s">
        <v>167</v>
      </c>
      <c r="K3" s="237"/>
      <c r="L3" s="237"/>
      <c r="M3" s="237"/>
      <c r="N3" s="237"/>
    </row>
    <row r="4" spans="1:14" ht="12" customHeight="1">
      <c r="A4" s="237" t="s">
        <v>52</v>
      </c>
      <c r="B4" s="237"/>
      <c r="C4" s="237"/>
      <c r="D4" s="237"/>
      <c r="E4" s="242" t="s">
        <v>392</v>
      </c>
      <c r="F4" s="242" t="s">
        <v>393</v>
      </c>
      <c r="G4" s="242"/>
      <c r="H4" s="242" t="s">
        <v>394</v>
      </c>
      <c r="I4" s="242"/>
      <c r="J4" s="242" t="s">
        <v>395</v>
      </c>
      <c r="K4" s="242"/>
      <c r="L4" s="242" t="s">
        <v>396</v>
      </c>
      <c r="M4" s="242"/>
      <c r="N4" s="242" t="s">
        <v>397</v>
      </c>
    </row>
    <row r="5" spans="1:14" ht="11.25" customHeight="1">
      <c r="A5" s="237"/>
      <c r="B5" s="237"/>
      <c r="C5" s="237"/>
      <c r="D5" s="237"/>
      <c r="E5" s="242"/>
      <c r="F5" s="242"/>
      <c r="G5" s="242"/>
      <c r="H5" s="242"/>
      <c r="I5" s="242"/>
      <c r="J5" s="242"/>
      <c r="K5" s="242"/>
      <c r="L5" s="242"/>
      <c r="M5" s="242"/>
      <c r="N5" s="242"/>
    </row>
    <row r="6" spans="1:14" ht="15" customHeight="1">
      <c r="A6" s="237"/>
      <c r="B6" s="237"/>
      <c r="C6" s="243" t="s">
        <v>56</v>
      </c>
      <c r="D6" s="243"/>
      <c r="E6" s="123">
        <v>45</v>
      </c>
      <c r="F6" s="242">
        <v>45</v>
      </c>
      <c r="G6" s="242"/>
      <c r="H6" s="242">
        <v>0</v>
      </c>
      <c r="I6" s="242"/>
      <c r="J6" s="242">
        <v>10</v>
      </c>
      <c r="K6" s="242"/>
      <c r="L6" s="242">
        <v>0</v>
      </c>
      <c r="M6" s="242"/>
      <c r="N6" s="123">
        <v>0</v>
      </c>
    </row>
    <row r="7" spans="1:14" ht="15" customHeight="1">
      <c r="A7" s="237"/>
      <c r="B7" s="237"/>
      <c r="C7" s="237" t="s">
        <v>57</v>
      </c>
      <c r="D7" s="237"/>
      <c r="E7" s="123">
        <v>45</v>
      </c>
      <c r="F7" s="242">
        <v>45</v>
      </c>
      <c r="G7" s="242"/>
      <c r="H7" s="242">
        <v>0</v>
      </c>
      <c r="I7" s="242"/>
      <c r="J7" s="242" t="s">
        <v>58</v>
      </c>
      <c r="K7" s="242"/>
      <c r="L7" s="242"/>
      <c r="M7" s="242"/>
      <c r="N7" s="300" t="s">
        <v>398</v>
      </c>
    </row>
    <row r="8" spans="1:14" ht="15" customHeight="1">
      <c r="A8" s="237"/>
      <c r="B8" s="237"/>
      <c r="C8" s="237" t="s">
        <v>59</v>
      </c>
      <c r="D8" s="237"/>
      <c r="E8" s="123"/>
      <c r="F8" s="242"/>
      <c r="G8" s="242"/>
      <c r="H8" s="242"/>
      <c r="I8" s="242"/>
      <c r="J8" s="242" t="s">
        <v>58</v>
      </c>
      <c r="K8" s="242"/>
      <c r="L8" s="242"/>
      <c r="M8" s="242"/>
      <c r="N8" s="301"/>
    </row>
    <row r="9" spans="1:14" ht="15" customHeight="1">
      <c r="A9" s="237"/>
      <c r="B9" s="237"/>
      <c r="C9" s="237" t="s">
        <v>60</v>
      </c>
      <c r="D9" s="237"/>
      <c r="E9" s="123"/>
      <c r="F9" s="242"/>
      <c r="G9" s="242"/>
      <c r="H9" s="242"/>
      <c r="I9" s="242"/>
      <c r="J9" s="242" t="s">
        <v>58</v>
      </c>
      <c r="K9" s="242"/>
      <c r="L9" s="242"/>
      <c r="M9" s="242"/>
      <c r="N9" s="302"/>
    </row>
    <row r="10" spans="1:14" ht="15" customHeight="1">
      <c r="A10" s="237" t="s">
        <v>61</v>
      </c>
      <c r="B10" s="237" t="s">
        <v>7</v>
      </c>
      <c r="C10" s="237"/>
      <c r="D10" s="237"/>
      <c r="E10" s="237"/>
      <c r="F10" s="237"/>
      <c r="G10" s="237"/>
      <c r="H10" s="237" t="s">
        <v>62</v>
      </c>
      <c r="I10" s="237"/>
      <c r="J10" s="237"/>
      <c r="K10" s="237"/>
      <c r="L10" s="237"/>
      <c r="M10" s="237"/>
      <c r="N10" s="237"/>
    </row>
    <row r="11" spans="1:14" ht="86.25" customHeight="1">
      <c r="A11" s="237"/>
      <c r="B11" s="303" t="s">
        <v>399</v>
      </c>
      <c r="C11" s="304"/>
      <c r="D11" s="304"/>
      <c r="E11" s="304"/>
      <c r="F11" s="304"/>
      <c r="G11" s="304"/>
      <c r="H11" s="305" t="s">
        <v>437</v>
      </c>
      <c r="I11" s="306"/>
      <c r="J11" s="306"/>
      <c r="K11" s="306"/>
      <c r="L11" s="306"/>
      <c r="M11" s="306"/>
      <c r="N11" s="307"/>
    </row>
    <row r="12" spans="1:14" ht="18.95" customHeight="1">
      <c r="A12" s="241" t="s">
        <v>400</v>
      </c>
      <c r="B12" s="129" t="s">
        <v>401</v>
      </c>
      <c r="C12" s="129" t="s">
        <v>402</v>
      </c>
      <c r="D12" s="242" t="s">
        <v>403</v>
      </c>
      <c r="E12" s="242"/>
      <c r="F12" s="242"/>
      <c r="G12" s="129" t="s">
        <v>404</v>
      </c>
      <c r="H12" s="129" t="s">
        <v>405</v>
      </c>
      <c r="I12" s="242" t="s">
        <v>395</v>
      </c>
      <c r="J12" s="242"/>
      <c r="K12" s="242" t="s">
        <v>397</v>
      </c>
      <c r="L12" s="242"/>
      <c r="M12" s="242" t="s">
        <v>406</v>
      </c>
      <c r="N12" s="242"/>
    </row>
    <row r="13" spans="1:14" ht="15" customHeight="1">
      <c r="A13" s="241"/>
      <c r="B13" s="292" t="s">
        <v>407</v>
      </c>
      <c r="C13" s="292" t="s">
        <v>408</v>
      </c>
      <c r="D13" s="289" t="s">
        <v>409</v>
      </c>
      <c r="E13" s="229"/>
      <c r="F13" s="230"/>
      <c r="G13" s="133">
        <v>3</v>
      </c>
      <c r="H13" s="134">
        <v>3</v>
      </c>
      <c r="I13" s="298">
        <v>3</v>
      </c>
      <c r="J13" s="299"/>
      <c r="K13" s="298">
        <v>3</v>
      </c>
      <c r="L13" s="299"/>
      <c r="M13" s="231"/>
      <c r="N13" s="232"/>
    </row>
    <row r="14" spans="1:14" ht="15" customHeight="1">
      <c r="A14" s="241"/>
      <c r="B14" s="293"/>
      <c r="C14" s="293"/>
      <c r="D14" s="289" t="s">
        <v>410</v>
      </c>
      <c r="E14" s="229"/>
      <c r="F14" s="230"/>
      <c r="G14" s="129">
        <v>5</v>
      </c>
      <c r="H14" s="134">
        <v>5</v>
      </c>
      <c r="I14" s="231">
        <v>7</v>
      </c>
      <c r="J14" s="232"/>
      <c r="K14" s="231">
        <v>7</v>
      </c>
      <c r="L14" s="232"/>
      <c r="M14" s="231"/>
      <c r="N14" s="232"/>
    </row>
    <row r="15" spans="1:14" ht="15" customHeight="1">
      <c r="A15" s="241"/>
      <c r="B15" s="293"/>
      <c r="C15" s="294"/>
      <c r="D15" s="289" t="s">
        <v>411</v>
      </c>
      <c r="E15" s="229"/>
      <c r="F15" s="230"/>
      <c r="G15" s="129">
        <v>1</v>
      </c>
      <c r="H15" s="134">
        <v>1</v>
      </c>
      <c r="I15" s="231">
        <v>13</v>
      </c>
      <c r="J15" s="232"/>
      <c r="K15" s="231">
        <v>13</v>
      </c>
      <c r="L15" s="232"/>
      <c r="M15" s="231"/>
      <c r="N15" s="232"/>
    </row>
    <row r="16" spans="1:14" ht="15" customHeight="1">
      <c r="A16" s="241"/>
      <c r="B16" s="293"/>
      <c r="C16" s="293" t="s">
        <v>412</v>
      </c>
      <c r="D16" s="289" t="s">
        <v>413</v>
      </c>
      <c r="E16" s="229"/>
      <c r="F16" s="230"/>
      <c r="G16" s="132">
        <v>1</v>
      </c>
      <c r="H16" s="132">
        <v>1</v>
      </c>
      <c r="I16" s="231">
        <v>3</v>
      </c>
      <c r="J16" s="232"/>
      <c r="K16" s="231">
        <v>3</v>
      </c>
      <c r="L16" s="232"/>
      <c r="M16" s="228" t="s">
        <v>414</v>
      </c>
      <c r="N16" s="230"/>
    </row>
    <row r="17" spans="1:22" ht="20.25" customHeight="1">
      <c r="A17" s="241"/>
      <c r="B17" s="293"/>
      <c r="C17" s="294"/>
      <c r="D17" s="289" t="s">
        <v>428</v>
      </c>
      <c r="E17" s="229"/>
      <c r="F17" s="230"/>
      <c r="G17" s="132">
        <v>1</v>
      </c>
      <c r="H17" s="132">
        <v>1</v>
      </c>
      <c r="I17" s="231">
        <v>7</v>
      </c>
      <c r="J17" s="232"/>
      <c r="K17" s="231">
        <v>7</v>
      </c>
      <c r="L17" s="232"/>
      <c r="M17" s="228" t="s">
        <v>429</v>
      </c>
      <c r="N17" s="230"/>
    </row>
    <row r="18" spans="1:22" ht="20.25" customHeight="1">
      <c r="A18" s="241"/>
      <c r="B18" s="293"/>
      <c r="C18" s="293" t="s">
        <v>67</v>
      </c>
      <c r="D18" s="289" t="s">
        <v>415</v>
      </c>
      <c r="E18" s="229"/>
      <c r="F18" s="230"/>
      <c r="G18" s="135" t="s">
        <v>138</v>
      </c>
      <c r="H18" s="135" t="s">
        <v>138</v>
      </c>
      <c r="I18" s="231">
        <v>5</v>
      </c>
      <c r="J18" s="232"/>
      <c r="K18" s="231">
        <v>5</v>
      </c>
      <c r="L18" s="232"/>
      <c r="M18" s="228" t="s">
        <v>416</v>
      </c>
      <c r="N18" s="230"/>
    </row>
    <row r="19" spans="1:22" ht="22.5" customHeight="1">
      <c r="A19" s="241"/>
      <c r="B19" s="293"/>
      <c r="C19" s="295"/>
      <c r="D19" s="289" t="s">
        <v>417</v>
      </c>
      <c r="E19" s="229"/>
      <c r="F19" s="230"/>
      <c r="G19" s="135" t="s">
        <v>138</v>
      </c>
      <c r="H19" s="135" t="s">
        <v>138</v>
      </c>
      <c r="I19" s="231">
        <v>7</v>
      </c>
      <c r="J19" s="232"/>
      <c r="K19" s="231">
        <v>7</v>
      </c>
      <c r="L19" s="232"/>
      <c r="M19" s="228" t="s">
        <v>418</v>
      </c>
      <c r="N19" s="230"/>
    </row>
    <row r="20" spans="1:22" ht="19.5" customHeight="1">
      <c r="A20" s="241"/>
      <c r="B20" s="293"/>
      <c r="C20" s="61" t="s">
        <v>419</v>
      </c>
      <c r="D20" s="289" t="s">
        <v>420</v>
      </c>
      <c r="E20" s="229"/>
      <c r="F20" s="230"/>
      <c r="G20" s="60">
        <v>1</v>
      </c>
      <c r="H20" s="60">
        <v>1</v>
      </c>
      <c r="I20" s="231">
        <v>5</v>
      </c>
      <c r="J20" s="232"/>
      <c r="K20" s="231">
        <v>5</v>
      </c>
      <c r="L20" s="232"/>
      <c r="M20" s="231"/>
      <c r="N20" s="232"/>
    </row>
    <row r="21" spans="1:22" ht="50.25" customHeight="1">
      <c r="A21" s="241"/>
      <c r="B21" s="242" t="s">
        <v>171</v>
      </c>
      <c r="C21" s="128" t="s">
        <v>34</v>
      </c>
      <c r="D21" s="289" t="s">
        <v>421</v>
      </c>
      <c r="E21" s="229"/>
      <c r="F21" s="230"/>
      <c r="G21" s="60">
        <v>0.8</v>
      </c>
      <c r="H21" s="60">
        <v>0.4</v>
      </c>
      <c r="I21" s="231">
        <v>10</v>
      </c>
      <c r="J21" s="232"/>
      <c r="K21" s="296">
        <f>I21*4/8</f>
        <v>5</v>
      </c>
      <c r="L21" s="297"/>
      <c r="M21" s="289" t="s">
        <v>422</v>
      </c>
      <c r="N21" s="230"/>
    </row>
    <row r="22" spans="1:22" ht="20.25" customHeight="1">
      <c r="A22" s="241"/>
      <c r="B22" s="242"/>
      <c r="C22" s="131" t="s">
        <v>35</v>
      </c>
      <c r="D22" s="289" t="s">
        <v>423</v>
      </c>
      <c r="E22" s="290"/>
      <c r="F22" s="291"/>
      <c r="G22" s="128" t="s">
        <v>149</v>
      </c>
      <c r="H22" s="132" t="s">
        <v>149</v>
      </c>
      <c r="I22" s="231">
        <v>10</v>
      </c>
      <c r="J22" s="232"/>
      <c r="K22" s="231">
        <v>10</v>
      </c>
      <c r="L22" s="232"/>
      <c r="M22" s="289"/>
      <c r="N22" s="230"/>
      <c r="P22" s="21"/>
      <c r="Q22" s="63"/>
      <c r="R22" s="64"/>
      <c r="S22" s="64"/>
      <c r="T22" s="65"/>
      <c r="U22" s="65"/>
      <c r="V22" s="21"/>
    </row>
    <row r="23" spans="1:22" ht="15" customHeight="1">
      <c r="A23" s="241"/>
      <c r="B23" s="242"/>
      <c r="C23" s="131" t="s">
        <v>191</v>
      </c>
      <c r="D23" s="289" t="s">
        <v>162</v>
      </c>
      <c r="E23" s="290"/>
      <c r="F23" s="291"/>
      <c r="G23" s="60" t="s">
        <v>149</v>
      </c>
      <c r="H23" s="60" t="s">
        <v>149</v>
      </c>
      <c r="I23" s="231">
        <v>10</v>
      </c>
      <c r="J23" s="232"/>
      <c r="K23" s="296">
        <v>10</v>
      </c>
      <c r="L23" s="297"/>
      <c r="M23" s="289"/>
      <c r="N23" s="230"/>
    </row>
    <row r="24" spans="1:22" ht="11.25" customHeight="1">
      <c r="A24" s="241"/>
      <c r="B24" s="129" t="s">
        <v>173</v>
      </c>
      <c r="C24" s="136" t="s">
        <v>72</v>
      </c>
      <c r="D24" s="289" t="s">
        <v>424</v>
      </c>
      <c r="E24" s="290"/>
      <c r="F24" s="291"/>
      <c r="G24" s="60">
        <v>0.9</v>
      </c>
      <c r="H24" s="60">
        <v>1</v>
      </c>
      <c r="I24" s="231">
        <v>10</v>
      </c>
      <c r="J24" s="232"/>
      <c r="K24" s="231">
        <v>10</v>
      </c>
      <c r="L24" s="232"/>
      <c r="M24" s="231"/>
      <c r="N24" s="232"/>
    </row>
    <row r="25" spans="1:22" s="103" customFormat="1" ht="13.5" customHeight="1">
      <c r="A25" s="284" t="s">
        <v>425</v>
      </c>
      <c r="B25" s="284"/>
      <c r="C25" s="284"/>
      <c r="D25" s="284"/>
      <c r="E25" s="284"/>
      <c r="F25" s="284"/>
      <c r="G25" s="284"/>
      <c r="H25" s="284"/>
      <c r="I25" s="284">
        <f>SUM(I13:I24)+J6</f>
        <v>100</v>
      </c>
      <c r="J25" s="284"/>
      <c r="K25" s="284">
        <f>SUM(K13:K24)+N6</f>
        <v>85</v>
      </c>
      <c r="L25" s="284"/>
      <c r="M25" s="285"/>
      <c r="N25" s="285"/>
    </row>
    <row r="26" spans="1:22" s="103" customFormat="1" ht="12.75" customHeight="1">
      <c r="A26" s="137" t="s">
        <v>426</v>
      </c>
      <c r="B26" s="286" t="s">
        <v>427</v>
      </c>
      <c r="C26" s="287"/>
      <c r="D26" s="287"/>
      <c r="E26" s="287"/>
      <c r="F26" s="287"/>
      <c r="G26" s="287"/>
      <c r="H26" s="287"/>
      <c r="I26" s="287"/>
      <c r="J26" s="287"/>
      <c r="K26" s="287"/>
      <c r="L26" s="287"/>
      <c r="M26" s="287"/>
      <c r="N26" s="288"/>
    </row>
    <row r="27" spans="1:22">
      <c r="A27" s="253" t="s">
        <v>75</v>
      </c>
      <c r="B27" s="253"/>
      <c r="C27" s="253"/>
      <c r="D27" s="253"/>
      <c r="E27" s="253"/>
      <c r="F27" s="253"/>
      <c r="G27" s="253"/>
      <c r="H27" s="253"/>
      <c r="I27" s="253"/>
      <c r="J27" s="253"/>
      <c r="K27" s="253"/>
      <c r="L27" s="253"/>
      <c r="M27" s="253"/>
      <c r="N27" s="253"/>
    </row>
    <row r="28" spans="1:22" ht="15" customHeight="1">
      <c r="A28" s="253" t="s">
        <v>157</v>
      </c>
      <c r="B28" s="253"/>
      <c r="C28" s="253"/>
      <c r="D28" s="253"/>
      <c r="E28" s="253"/>
      <c r="F28" s="253"/>
      <c r="G28" s="253"/>
      <c r="H28" s="253"/>
      <c r="I28" s="253"/>
      <c r="J28" s="253"/>
      <c r="K28" s="253"/>
      <c r="L28" s="253"/>
      <c r="M28" s="253"/>
      <c r="N28" s="253"/>
    </row>
    <row r="29" spans="1:22" ht="18.75" customHeight="1">
      <c r="A29" s="253" t="s">
        <v>158</v>
      </c>
      <c r="B29" s="253"/>
      <c r="C29" s="253"/>
      <c r="D29" s="253"/>
      <c r="E29" s="253"/>
      <c r="F29" s="253"/>
      <c r="G29" s="253"/>
      <c r="H29" s="253"/>
      <c r="I29" s="253"/>
      <c r="J29" s="253"/>
      <c r="K29" s="253"/>
      <c r="L29" s="253"/>
      <c r="M29" s="253"/>
      <c r="N29" s="253"/>
    </row>
    <row r="33" ht="15" customHeight="1"/>
    <row r="34" ht="15" customHeight="1"/>
    <row r="35" ht="15" customHeight="1"/>
    <row r="36" ht="15" customHeight="1"/>
    <row r="37" ht="15" customHeight="1"/>
    <row r="38" ht="15" customHeight="1"/>
    <row r="39" ht="15" customHeight="1"/>
    <row r="40" ht="15" customHeight="1"/>
    <row r="42" ht="13.5" customHeight="1"/>
    <row r="43" ht="51.95" customHeight="1"/>
    <row r="44" ht="41.1" customHeight="1"/>
    <row r="45" ht="15.95" customHeight="1"/>
  </sheetData>
  <mergeCells count="107">
    <mergeCell ref="A1:N1"/>
    <mergeCell ref="A2:B2"/>
    <mergeCell ref="C2:N2"/>
    <mergeCell ref="A3:B3"/>
    <mergeCell ref="C3:G3"/>
    <mergeCell ref="H3:I3"/>
    <mergeCell ref="J3:N3"/>
    <mergeCell ref="L7:M7"/>
    <mergeCell ref="C8:D8"/>
    <mergeCell ref="F8:G8"/>
    <mergeCell ref="H8:I8"/>
    <mergeCell ref="J8:K8"/>
    <mergeCell ref="L8:M8"/>
    <mergeCell ref="C7:D7"/>
    <mergeCell ref="F7:G7"/>
    <mergeCell ref="A4:B9"/>
    <mergeCell ref="L4:M5"/>
    <mergeCell ref="H7:I7"/>
    <mergeCell ref="J7:K7"/>
    <mergeCell ref="C4:D5"/>
    <mergeCell ref="E4:E5"/>
    <mergeCell ref="F4:G5"/>
    <mergeCell ref="H4:I5"/>
    <mergeCell ref="J4:K5"/>
    <mergeCell ref="D14:F14"/>
    <mergeCell ref="I14:J14"/>
    <mergeCell ref="K14:L14"/>
    <mergeCell ref="A10:A11"/>
    <mergeCell ref="B10:G10"/>
    <mergeCell ref="H10:N10"/>
    <mergeCell ref="B11:G11"/>
    <mergeCell ref="H11:N11"/>
    <mergeCell ref="C9:D9"/>
    <mergeCell ref="F9:G9"/>
    <mergeCell ref="H9:I9"/>
    <mergeCell ref="J9:K9"/>
    <mergeCell ref="L9:M9"/>
    <mergeCell ref="C6:D6"/>
    <mergeCell ref="F6:G6"/>
    <mergeCell ref="N4:N5"/>
    <mergeCell ref="M17:N17"/>
    <mergeCell ref="D15:F15"/>
    <mergeCell ref="I15:J15"/>
    <mergeCell ref="K15:L15"/>
    <mergeCell ref="D13:F13"/>
    <mergeCell ref="I13:J13"/>
    <mergeCell ref="K13:L13"/>
    <mergeCell ref="D16:F16"/>
    <mergeCell ref="I16:J16"/>
    <mergeCell ref="K16:L16"/>
    <mergeCell ref="D17:F17"/>
    <mergeCell ref="I17:J17"/>
    <mergeCell ref="K17:L17"/>
    <mergeCell ref="M13:N13"/>
    <mergeCell ref="L6:M6"/>
    <mergeCell ref="H6:I6"/>
    <mergeCell ref="J6:K6"/>
    <mergeCell ref="N7:N9"/>
    <mergeCell ref="M14:N14"/>
    <mergeCell ref="M15:N15"/>
    <mergeCell ref="C16:C17"/>
    <mergeCell ref="I22:J22"/>
    <mergeCell ref="K22:L22"/>
    <mergeCell ref="M22:N22"/>
    <mergeCell ref="I23:J23"/>
    <mergeCell ref="K23:L23"/>
    <mergeCell ref="M23:N23"/>
    <mergeCell ref="D18:F18"/>
    <mergeCell ref="K20:L20"/>
    <mergeCell ref="M20:N20"/>
    <mergeCell ref="D21:F21"/>
    <mergeCell ref="I21:J21"/>
    <mergeCell ref="K21:L21"/>
    <mergeCell ref="M21:N21"/>
    <mergeCell ref="I18:J18"/>
    <mergeCell ref="K18:L18"/>
    <mergeCell ref="M18:N18"/>
    <mergeCell ref="D19:F19"/>
    <mergeCell ref="I19:J19"/>
    <mergeCell ref="K19:L19"/>
    <mergeCell ref="M19:N19"/>
    <mergeCell ref="D20:F20"/>
    <mergeCell ref="I20:J20"/>
    <mergeCell ref="A28:N28"/>
    <mergeCell ref="A29:N29"/>
    <mergeCell ref="A25:H25"/>
    <mergeCell ref="I25:J25"/>
    <mergeCell ref="K25:L25"/>
    <mergeCell ref="M25:N25"/>
    <mergeCell ref="B26:N26"/>
    <mergeCell ref="D23:F23"/>
    <mergeCell ref="D24:F24"/>
    <mergeCell ref="I24:J24"/>
    <mergeCell ref="K24:L24"/>
    <mergeCell ref="M24:N24"/>
    <mergeCell ref="A12:A24"/>
    <mergeCell ref="B13:B20"/>
    <mergeCell ref="C13:C15"/>
    <mergeCell ref="B21:B23"/>
    <mergeCell ref="M16:N16"/>
    <mergeCell ref="C18:C19"/>
    <mergeCell ref="A27:N27"/>
    <mergeCell ref="D12:F12"/>
    <mergeCell ref="I12:J12"/>
    <mergeCell ref="K12:L12"/>
    <mergeCell ref="M12:N12"/>
    <mergeCell ref="D22:F22"/>
  </mergeCells>
  <phoneticPr fontId="15" type="noConversion"/>
  <pageMargins left="0.74" right="0.38" top="0.42" bottom="0.42" header="0.32" footer="0.34"/>
  <pageSetup paperSize="9" scale="85" orientation="landscape" r:id="rId1"/>
</worksheet>
</file>

<file path=xl/worksheets/sheet8.xml><?xml version="1.0" encoding="utf-8"?>
<worksheet xmlns="http://schemas.openxmlformats.org/spreadsheetml/2006/main" xmlns:r="http://schemas.openxmlformats.org/officeDocument/2006/relationships">
  <dimension ref="A1:V45"/>
  <sheetViews>
    <sheetView topLeftCell="A7" zoomScaleNormal="100" zoomScaleSheetLayoutView="130" workbookViewId="0">
      <selection activeCell="C16" sqref="C16:C17"/>
    </sheetView>
  </sheetViews>
  <sheetFormatPr defaultColWidth="9" defaultRowHeight="13.5"/>
  <cols>
    <col min="1" max="1" width="5.25" customWidth="1"/>
    <col min="3" max="3" width="18.125" customWidth="1"/>
    <col min="5" max="5" width="12.375" customWidth="1"/>
    <col min="6" max="6" width="2.375" customWidth="1"/>
    <col min="7" max="7" width="22.625" customWidth="1"/>
    <col min="8" max="8" width="9.125" customWidth="1"/>
    <col min="9" max="9" width="6.875" customWidth="1"/>
    <col min="10" max="10" width="0.875" customWidth="1"/>
    <col min="11" max="11" width="8.5" customWidth="1"/>
    <col min="12" max="12" width="1" customWidth="1"/>
    <col min="13" max="13" width="6.875" customWidth="1"/>
    <col min="14" max="14" width="35.75" customWidth="1"/>
  </cols>
  <sheetData>
    <row r="1" spans="1:14" ht="42" customHeight="1">
      <c r="A1" s="239" t="s">
        <v>168</v>
      </c>
      <c r="B1" s="239"/>
      <c r="C1" s="239"/>
      <c r="D1" s="239"/>
      <c r="E1" s="239"/>
      <c r="F1" s="239"/>
      <c r="G1" s="239"/>
      <c r="H1" s="239"/>
      <c r="I1" s="239"/>
      <c r="J1" s="239"/>
      <c r="K1" s="239"/>
      <c r="L1" s="239"/>
      <c r="M1" s="239"/>
      <c r="N1" s="239"/>
    </row>
    <row r="2" spans="1:14" ht="15" customHeight="1">
      <c r="A2" s="237" t="s">
        <v>49</v>
      </c>
      <c r="B2" s="237"/>
      <c r="C2" s="237" t="s">
        <v>166</v>
      </c>
      <c r="D2" s="237"/>
      <c r="E2" s="237"/>
      <c r="F2" s="237"/>
      <c r="G2" s="237"/>
      <c r="H2" s="237"/>
      <c r="I2" s="237"/>
      <c r="J2" s="237"/>
      <c r="K2" s="237"/>
      <c r="L2" s="237"/>
      <c r="M2" s="237"/>
      <c r="N2" s="237"/>
    </row>
    <row r="3" spans="1:14" ht="15" customHeight="1">
      <c r="A3" s="237" t="s">
        <v>50</v>
      </c>
      <c r="B3" s="237"/>
      <c r="C3" s="237" t="s">
        <v>112</v>
      </c>
      <c r="D3" s="237"/>
      <c r="E3" s="237"/>
      <c r="F3" s="237"/>
      <c r="G3" s="237"/>
      <c r="H3" s="237" t="s">
        <v>51</v>
      </c>
      <c r="I3" s="237"/>
      <c r="J3" s="237" t="s">
        <v>167</v>
      </c>
      <c r="K3" s="237"/>
      <c r="L3" s="237"/>
      <c r="M3" s="237"/>
      <c r="N3" s="237"/>
    </row>
    <row r="4" spans="1:14" ht="15" customHeight="1">
      <c r="A4" s="237" t="s">
        <v>52</v>
      </c>
      <c r="B4" s="237"/>
      <c r="C4" s="242"/>
      <c r="D4" s="242"/>
      <c r="E4" s="242" t="s">
        <v>392</v>
      </c>
      <c r="F4" s="242" t="s">
        <v>393</v>
      </c>
      <c r="G4" s="242"/>
      <c r="H4" s="242" t="s">
        <v>394</v>
      </c>
      <c r="I4" s="242"/>
      <c r="J4" s="242" t="s">
        <v>395</v>
      </c>
      <c r="K4" s="242"/>
      <c r="L4" s="242" t="s">
        <v>396</v>
      </c>
      <c r="M4" s="242"/>
      <c r="N4" s="242" t="s">
        <v>397</v>
      </c>
    </row>
    <row r="5" spans="1:14" ht="15" customHeight="1">
      <c r="A5" s="237"/>
      <c r="B5" s="237"/>
      <c r="C5" s="242"/>
      <c r="D5" s="242"/>
      <c r="E5" s="242"/>
      <c r="F5" s="242"/>
      <c r="G5" s="242"/>
      <c r="H5" s="242"/>
      <c r="I5" s="242"/>
      <c r="J5" s="242"/>
      <c r="K5" s="242"/>
      <c r="L5" s="242"/>
      <c r="M5" s="242"/>
      <c r="N5" s="242"/>
    </row>
    <row r="6" spans="1:14" ht="15" customHeight="1">
      <c r="A6" s="237"/>
      <c r="B6" s="237"/>
      <c r="C6" s="319" t="s">
        <v>430</v>
      </c>
      <c r="D6" s="319"/>
      <c r="E6" s="129">
        <v>40</v>
      </c>
      <c r="F6" s="242">
        <v>40</v>
      </c>
      <c r="G6" s="242"/>
      <c r="H6" s="242">
        <v>0</v>
      </c>
      <c r="I6" s="242"/>
      <c r="J6" s="242">
        <v>10</v>
      </c>
      <c r="K6" s="242"/>
      <c r="L6" s="242">
        <v>0</v>
      </c>
      <c r="M6" s="242"/>
      <c r="N6" s="129">
        <v>0</v>
      </c>
    </row>
    <row r="7" spans="1:14" ht="15" customHeight="1">
      <c r="A7" s="237"/>
      <c r="B7" s="237"/>
      <c r="C7" s="242" t="s">
        <v>431</v>
      </c>
      <c r="D7" s="242"/>
      <c r="E7" s="129">
        <v>40</v>
      </c>
      <c r="F7" s="242">
        <v>40</v>
      </c>
      <c r="G7" s="242"/>
      <c r="H7" s="242">
        <v>0</v>
      </c>
      <c r="I7" s="242"/>
      <c r="J7" s="242" t="s">
        <v>58</v>
      </c>
      <c r="K7" s="242"/>
      <c r="L7" s="242"/>
      <c r="M7" s="242"/>
      <c r="N7" s="309" t="s">
        <v>398</v>
      </c>
    </row>
    <row r="8" spans="1:14" ht="15" customHeight="1">
      <c r="A8" s="237"/>
      <c r="B8" s="237"/>
      <c r="C8" s="242" t="s">
        <v>432</v>
      </c>
      <c r="D8" s="242"/>
      <c r="E8" s="129"/>
      <c r="F8" s="242"/>
      <c r="G8" s="242"/>
      <c r="H8" s="242"/>
      <c r="I8" s="242"/>
      <c r="J8" s="242" t="s">
        <v>58</v>
      </c>
      <c r="K8" s="242"/>
      <c r="L8" s="242"/>
      <c r="M8" s="242"/>
      <c r="N8" s="310"/>
    </row>
    <row r="9" spans="1:14" ht="15" customHeight="1">
      <c r="A9" s="237"/>
      <c r="B9" s="237"/>
      <c r="C9" s="242" t="s">
        <v>433</v>
      </c>
      <c r="D9" s="242"/>
      <c r="E9" s="129"/>
      <c r="F9" s="242"/>
      <c r="G9" s="242"/>
      <c r="H9" s="242"/>
      <c r="I9" s="242"/>
      <c r="J9" s="242" t="s">
        <v>58</v>
      </c>
      <c r="K9" s="242"/>
      <c r="L9" s="242"/>
      <c r="M9" s="242"/>
      <c r="N9" s="311"/>
    </row>
    <row r="10" spans="1:14" ht="15" customHeight="1">
      <c r="A10" s="237" t="s">
        <v>61</v>
      </c>
      <c r="B10" s="237" t="s">
        <v>7</v>
      </c>
      <c r="C10" s="237"/>
      <c r="D10" s="237"/>
      <c r="E10" s="237"/>
      <c r="F10" s="237"/>
      <c r="G10" s="237"/>
      <c r="H10" s="237" t="s">
        <v>62</v>
      </c>
      <c r="I10" s="237"/>
      <c r="J10" s="237"/>
      <c r="K10" s="237"/>
      <c r="L10" s="237"/>
      <c r="M10" s="237"/>
      <c r="N10" s="237"/>
    </row>
    <row r="11" spans="1:14" ht="88.5" customHeight="1">
      <c r="A11" s="237"/>
      <c r="B11" s="314" t="s">
        <v>434</v>
      </c>
      <c r="C11" s="315"/>
      <c r="D11" s="315"/>
      <c r="E11" s="315"/>
      <c r="F11" s="315"/>
      <c r="G11" s="315"/>
      <c r="H11" s="316" t="s">
        <v>436</v>
      </c>
      <c r="I11" s="317"/>
      <c r="J11" s="317"/>
      <c r="K11" s="317"/>
      <c r="L11" s="317"/>
      <c r="M11" s="317"/>
      <c r="N11" s="318"/>
    </row>
    <row r="12" spans="1:14" ht="18.95" customHeight="1">
      <c r="A12" s="241" t="s">
        <v>400</v>
      </c>
      <c r="B12" s="129" t="s">
        <v>401</v>
      </c>
      <c r="C12" s="129" t="s">
        <v>402</v>
      </c>
      <c r="D12" s="242" t="s">
        <v>403</v>
      </c>
      <c r="E12" s="242"/>
      <c r="F12" s="242"/>
      <c r="G12" s="129" t="s">
        <v>404</v>
      </c>
      <c r="H12" s="129" t="s">
        <v>405</v>
      </c>
      <c r="I12" s="242" t="s">
        <v>395</v>
      </c>
      <c r="J12" s="242"/>
      <c r="K12" s="242" t="s">
        <v>397</v>
      </c>
      <c r="L12" s="242"/>
      <c r="M12" s="242" t="s">
        <v>406</v>
      </c>
      <c r="N12" s="242"/>
    </row>
    <row r="13" spans="1:14" ht="15" customHeight="1">
      <c r="A13" s="241"/>
      <c r="B13" s="292" t="s">
        <v>407</v>
      </c>
      <c r="C13" s="292" t="s">
        <v>408</v>
      </c>
      <c r="D13" s="289" t="s">
        <v>409</v>
      </c>
      <c r="E13" s="229"/>
      <c r="F13" s="230"/>
      <c r="G13" s="133">
        <v>3</v>
      </c>
      <c r="H13" s="134">
        <v>3</v>
      </c>
      <c r="I13" s="298">
        <v>3</v>
      </c>
      <c r="J13" s="299"/>
      <c r="K13" s="298">
        <v>3</v>
      </c>
      <c r="L13" s="299"/>
      <c r="M13" s="231"/>
      <c r="N13" s="232"/>
    </row>
    <row r="14" spans="1:14" ht="15" customHeight="1">
      <c r="A14" s="241"/>
      <c r="B14" s="293"/>
      <c r="C14" s="293"/>
      <c r="D14" s="289" t="s">
        <v>410</v>
      </c>
      <c r="E14" s="229"/>
      <c r="F14" s="230"/>
      <c r="G14" s="129">
        <v>4</v>
      </c>
      <c r="H14" s="134">
        <v>4</v>
      </c>
      <c r="I14" s="231">
        <v>7</v>
      </c>
      <c r="J14" s="232"/>
      <c r="K14" s="231">
        <v>7</v>
      </c>
      <c r="L14" s="232"/>
      <c r="M14" s="231"/>
      <c r="N14" s="232"/>
    </row>
    <row r="15" spans="1:14" ht="15" customHeight="1">
      <c r="A15" s="241"/>
      <c r="B15" s="293"/>
      <c r="C15" s="294"/>
      <c r="D15" s="289" t="s">
        <v>411</v>
      </c>
      <c r="E15" s="229"/>
      <c r="F15" s="230"/>
      <c r="G15" s="129">
        <v>1</v>
      </c>
      <c r="H15" s="134">
        <v>1</v>
      </c>
      <c r="I15" s="231">
        <v>13</v>
      </c>
      <c r="J15" s="232"/>
      <c r="K15" s="231">
        <v>13</v>
      </c>
      <c r="L15" s="232"/>
      <c r="M15" s="231"/>
      <c r="N15" s="232"/>
    </row>
    <row r="16" spans="1:14" ht="15" customHeight="1">
      <c r="A16" s="241"/>
      <c r="B16" s="293"/>
      <c r="C16" s="293" t="s">
        <v>412</v>
      </c>
      <c r="D16" s="289" t="s">
        <v>413</v>
      </c>
      <c r="E16" s="229"/>
      <c r="F16" s="230"/>
      <c r="G16" s="132">
        <v>1</v>
      </c>
      <c r="H16" s="132">
        <v>1</v>
      </c>
      <c r="I16" s="231">
        <v>3</v>
      </c>
      <c r="J16" s="232"/>
      <c r="K16" s="231">
        <v>3</v>
      </c>
      <c r="L16" s="232"/>
      <c r="M16" s="228" t="s">
        <v>414</v>
      </c>
      <c r="N16" s="230"/>
    </row>
    <row r="17" spans="1:22" ht="33.75" customHeight="1">
      <c r="A17" s="241"/>
      <c r="B17" s="293"/>
      <c r="C17" s="294"/>
      <c r="D17" s="289" t="s">
        <v>428</v>
      </c>
      <c r="E17" s="229"/>
      <c r="F17" s="230"/>
      <c r="G17" s="132">
        <v>1</v>
      </c>
      <c r="H17" s="132">
        <v>1</v>
      </c>
      <c r="I17" s="231">
        <v>7</v>
      </c>
      <c r="J17" s="232"/>
      <c r="K17" s="231">
        <v>7</v>
      </c>
      <c r="L17" s="232"/>
      <c r="M17" s="228" t="s">
        <v>429</v>
      </c>
      <c r="N17" s="230"/>
    </row>
    <row r="18" spans="1:22" ht="22.5" customHeight="1">
      <c r="A18" s="241"/>
      <c r="B18" s="293"/>
      <c r="C18" s="293" t="s">
        <v>67</v>
      </c>
      <c r="D18" s="289" t="s">
        <v>415</v>
      </c>
      <c r="E18" s="229"/>
      <c r="F18" s="230"/>
      <c r="G18" s="135" t="s">
        <v>138</v>
      </c>
      <c r="H18" s="132" t="s">
        <v>138</v>
      </c>
      <c r="I18" s="231">
        <v>5</v>
      </c>
      <c r="J18" s="232"/>
      <c r="K18" s="231">
        <v>5</v>
      </c>
      <c r="L18" s="232"/>
      <c r="M18" s="228" t="s">
        <v>416</v>
      </c>
      <c r="N18" s="230"/>
    </row>
    <row r="19" spans="1:22" ht="22.5" customHeight="1">
      <c r="A19" s="241"/>
      <c r="B19" s="293"/>
      <c r="C19" s="295"/>
      <c r="D19" s="289" t="s">
        <v>417</v>
      </c>
      <c r="E19" s="229"/>
      <c r="F19" s="230"/>
      <c r="G19" s="135" t="s">
        <v>138</v>
      </c>
      <c r="H19" s="132" t="s">
        <v>138</v>
      </c>
      <c r="I19" s="231">
        <v>7</v>
      </c>
      <c r="J19" s="232"/>
      <c r="K19" s="231">
        <v>7</v>
      </c>
      <c r="L19" s="232"/>
      <c r="M19" s="228" t="s">
        <v>418</v>
      </c>
      <c r="N19" s="230"/>
    </row>
    <row r="20" spans="1:22" ht="16.5" customHeight="1">
      <c r="A20" s="241"/>
      <c r="B20" s="293"/>
      <c r="C20" s="61" t="s">
        <v>419</v>
      </c>
      <c r="D20" s="289" t="s">
        <v>420</v>
      </c>
      <c r="E20" s="229"/>
      <c r="F20" s="230"/>
      <c r="G20" s="60">
        <v>1</v>
      </c>
      <c r="H20" s="60">
        <v>1</v>
      </c>
      <c r="I20" s="231">
        <v>5</v>
      </c>
      <c r="J20" s="232"/>
      <c r="K20" s="231">
        <v>5</v>
      </c>
      <c r="L20" s="232"/>
      <c r="M20" s="231"/>
      <c r="N20" s="232"/>
    </row>
    <row r="21" spans="1:22" ht="38.450000000000003" customHeight="1">
      <c r="A21" s="241"/>
      <c r="B21" s="293"/>
      <c r="C21" s="128" t="s">
        <v>34</v>
      </c>
      <c r="D21" s="289" t="s">
        <v>421</v>
      </c>
      <c r="E21" s="229"/>
      <c r="F21" s="230"/>
      <c r="G21" s="60">
        <v>0.8</v>
      </c>
      <c r="H21" s="132">
        <v>0.5</v>
      </c>
      <c r="I21" s="231">
        <v>10</v>
      </c>
      <c r="J21" s="232"/>
      <c r="K21" s="312">
        <v>6.25</v>
      </c>
      <c r="L21" s="313"/>
      <c r="M21" s="289" t="s">
        <v>435</v>
      </c>
      <c r="N21" s="230"/>
    </row>
    <row r="22" spans="1:22" ht="24" customHeight="1">
      <c r="A22" s="241"/>
      <c r="B22" s="293"/>
      <c r="C22" s="131" t="s">
        <v>35</v>
      </c>
      <c r="D22" s="289" t="s">
        <v>423</v>
      </c>
      <c r="E22" s="290"/>
      <c r="F22" s="291"/>
      <c r="G22" s="128" t="s">
        <v>149</v>
      </c>
      <c r="H22" s="132" t="s">
        <v>149</v>
      </c>
      <c r="I22" s="231">
        <v>10</v>
      </c>
      <c r="J22" s="232"/>
      <c r="K22" s="231">
        <v>10</v>
      </c>
      <c r="L22" s="232"/>
      <c r="M22" s="289"/>
      <c r="N22" s="230"/>
      <c r="P22" s="21"/>
      <c r="Q22" s="63"/>
      <c r="R22" s="64"/>
      <c r="S22" s="64"/>
      <c r="T22" s="65"/>
      <c r="U22" s="65"/>
      <c r="V22" s="21"/>
    </row>
    <row r="23" spans="1:22" ht="18.75" customHeight="1">
      <c r="A23" s="241"/>
      <c r="B23" s="293"/>
      <c r="C23" s="131" t="s">
        <v>191</v>
      </c>
      <c r="D23" s="289" t="s">
        <v>162</v>
      </c>
      <c r="E23" s="290"/>
      <c r="F23" s="291"/>
      <c r="G23" s="60" t="s">
        <v>149</v>
      </c>
      <c r="H23" s="60" t="s">
        <v>149</v>
      </c>
      <c r="I23" s="231">
        <v>10</v>
      </c>
      <c r="J23" s="232"/>
      <c r="K23" s="296">
        <v>10</v>
      </c>
      <c r="L23" s="297"/>
      <c r="M23" s="289"/>
      <c r="N23" s="230"/>
    </row>
    <row r="24" spans="1:22" ht="16.5" customHeight="1">
      <c r="A24" s="241"/>
      <c r="B24" s="129" t="s">
        <v>173</v>
      </c>
      <c r="C24" s="136" t="s">
        <v>72</v>
      </c>
      <c r="D24" s="289" t="s">
        <v>424</v>
      </c>
      <c r="E24" s="290"/>
      <c r="F24" s="291"/>
      <c r="G24" s="60">
        <v>0.9</v>
      </c>
      <c r="H24" s="60">
        <v>1</v>
      </c>
      <c r="I24" s="231">
        <v>10</v>
      </c>
      <c r="J24" s="232"/>
      <c r="K24" s="231">
        <v>10</v>
      </c>
      <c r="L24" s="232"/>
      <c r="M24" s="231"/>
      <c r="N24" s="232"/>
    </row>
    <row r="25" spans="1:22" s="103" customFormat="1" ht="18" customHeight="1">
      <c r="A25" s="284" t="s">
        <v>425</v>
      </c>
      <c r="B25" s="284"/>
      <c r="C25" s="284"/>
      <c r="D25" s="284"/>
      <c r="E25" s="284"/>
      <c r="F25" s="284"/>
      <c r="G25" s="284"/>
      <c r="H25" s="284"/>
      <c r="I25" s="284">
        <f>SUM(I13:I24)+J6</f>
        <v>100</v>
      </c>
      <c r="J25" s="284"/>
      <c r="K25" s="308">
        <f>SUM(K13:K24)+N6</f>
        <v>86.25</v>
      </c>
      <c r="L25" s="308"/>
      <c r="M25" s="285"/>
      <c r="N25" s="285"/>
    </row>
    <row r="26" spans="1:22" s="103" customFormat="1" ht="16.5" customHeight="1">
      <c r="A26" s="137" t="s">
        <v>426</v>
      </c>
      <c r="B26" s="286" t="s">
        <v>427</v>
      </c>
      <c r="C26" s="287"/>
      <c r="D26" s="287"/>
      <c r="E26" s="287"/>
      <c r="F26" s="287"/>
      <c r="G26" s="287"/>
      <c r="H26" s="287"/>
      <c r="I26" s="287"/>
      <c r="J26" s="287"/>
      <c r="K26" s="287"/>
      <c r="L26" s="287"/>
      <c r="M26" s="287"/>
      <c r="N26" s="288"/>
    </row>
    <row r="27" spans="1:22">
      <c r="A27" s="253" t="s">
        <v>75</v>
      </c>
      <c r="B27" s="253"/>
      <c r="C27" s="253"/>
      <c r="D27" s="253"/>
      <c r="E27" s="253"/>
      <c r="F27" s="253"/>
      <c r="G27" s="253"/>
      <c r="H27" s="253"/>
      <c r="I27" s="253"/>
      <c r="J27" s="253"/>
      <c r="K27" s="253"/>
      <c r="L27" s="253"/>
      <c r="M27" s="253"/>
      <c r="N27" s="253"/>
    </row>
    <row r="28" spans="1:22" ht="15" customHeight="1">
      <c r="A28" s="253" t="s">
        <v>157</v>
      </c>
      <c r="B28" s="253"/>
      <c r="C28" s="253"/>
      <c r="D28" s="253"/>
      <c r="E28" s="253"/>
      <c r="F28" s="253"/>
      <c r="G28" s="253"/>
      <c r="H28" s="253"/>
      <c r="I28" s="253"/>
      <c r="J28" s="253"/>
      <c r="K28" s="253"/>
      <c r="L28" s="253"/>
      <c r="M28" s="253"/>
      <c r="N28" s="253"/>
    </row>
    <row r="29" spans="1:22" ht="18.75" customHeight="1">
      <c r="A29" s="253" t="s">
        <v>158</v>
      </c>
      <c r="B29" s="253"/>
      <c r="C29" s="253"/>
      <c r="D29" s="253"/>
      <c r="E29" s="253"/>
      <c r="F29" s="253"/>
      <c r="G29" s="253"/>
      <c r="H29" s="253"/>
      <c r="I29" s="253"/>
      <c r="J29" s="253"/>
      <c r="K29" s="253"/>
      <c r="L29" s="253"/>
      <c r="M29" s="253"/>
      <c r="N29" s="253"/>
    </row>
    <row r="33" ht="15" customHeight="1"/>
    <row r="34" ht="15" customHeight="1"/>
    <row r="35" ht="15" customHeight="1"/>
    <row r="36" ht="15" customHeight="1"/>
    <row r="37" ht="15" customHeight="1"/>
    <row r="38" ht="15" customHeight="1"/>
    <row r="39" ht="15" customHeight="1"/>
    <row r="40" ht="15" customHeight="1"/>
    <row r="42" ht="13.5" customHeight="1"/>
    <row r="43" ht="51.95" customHeight="1"/>
    <row r="44" ht="41.1" customHeight="1"/>
    <row r="45" ht="15.95" customHeight="1"/>
  </sheetData>
  <mergeCells count="107">
    <mergeCell ref="A1:N1"/>
    <mergeCell ref="A2:B2"/>
    <mergeCell ref="C2:N2"/>
    <mergeCell ref="A3:B3"/>
    <mergeCell ref="C3:G3"/>
    <mergeCell ref="H3:I3"/>
    <mergeCell ref="J3:N3"/>
    <mergeCell ref="H4:I5"/>
    <mergeCell ref="J4:K5"/>
    <mergeCell ref="A4:B9"/>
    <mergeCell ref="L4:M5"/>
    <mergeCell ref="N4:N5"/>
    <mergeCell ref="C6:D6"/>
    <mergeCell ref="F6:G6"/>
    <mergeCell ref="H6:I6"/>
    <mergeCell ref="J6:K6"/>
    <mergeCell ref="L6:M6"/>
    <mergeCell ref="C4:D5"/>
    <mergeCell ref="E4:E5"/>
    <mergeCell ref="F4:G5"/>
    <mergeCell ref="D12:F12"/>
    <mergeCell ref="I12:J12"/>
    <mergeCell ref="K12:L12"/>
    <mergeCell ref="M12:N12"/>
    <mergeCell ref="L7:M7"/>
    <mergeCell ref="C8:D8"/>
    <mergeCell ref="F8:G8"/>
    <mergeCell ref="H8:I8"/>
    <mergeCell ref="J8:K8"/>
    <mergeCell ref="L8:M8"/>
    <mergeCell ref="C7:D7"/>
    <mergeCell ref="F7:G7"/>
    <mergeCell ref="H7:I7"/>
    <mergeCell ref="J7:K7"/>
    <mergeCell ref="A10:A11"/>
    <mergeCell ref="B10:G10"/>
    <mergeCell ref="H10:N10"/>
    <mergeCell ref="B11:G11"/>
    <mergeCell ref="H11:N11"/>
    <mergeCell ref="C9:D9"/>
    <mergeCell ref="F9:G9"/>
    <mergeCell ref="H9:I9"/>
    <mergeCell ref="J9:K9"/>
    <mergeCell ref="L9:M9"/>
    <mergeCell ref="M17:N17"/>
    <mergeCell ref="D15:F15"/>
    <mergeCell ref="I15:J15"/>
    <mergeCell ref="K15:L15"/>
    <mergeCell ref="D13:F13"/>
    <mergeCell ref="I13:J13"/>
    <mergeCell ref="K13:L13"/>
    <mergeCell ref="D16:F16"/>
    <mergeCell ref="I16:J16"/>
    <mergeCell ref="K16:L16"/>
    <mergeCell ref="D17:F17"/>
    <mergeCell ref="I17:J17"/>
    <mergeCell ref="K17:L17"/>
    <mergeCell ref="D14:F14"/>
    <mergeCell ref="I14:J14"/>
    <mergeCell ref="K14:L14"/>
    <mergeCell ref="D22:F22"/>
    <mergeCell ref="I22:J22"/>
    <mergeCell ref="K22:L22"/>
    <mergeCell ref="M22:N22"/>
    <mergeCell ref="I23:J23"/>
    <mergeCell ref="K23:L23"/>
    <mergeCell ref="M23:N23"/>
    <mergeCell ref="D18:F18"/>
    <mergeCell ref="K20:L20"/>
    <mergeCell ref="M20:N20"/>
    <mergeCell ref="D21:F21"/>
    <mergeCell ref="I21:J21"/>
    <mergeCell ref="K21:L21"/>
    <mergeCell ref="M21:N21"/>
    <mergeCell ref="I18:J18"/>
    <mergeCell ref="K18:L18"/>
    <mergeCell ref="M18:N18"/>
    <mergeCell ref="D19:F19"/>
    <mergeCell ref="I19:J19"/>
    <mergeCell ref="K19:L19"/>
    <mergeCell ref="M19:N19"/>
    <mergeCell ref="D20:F20"/>
    <mergeCell ref="I20:J20"/>
    <mergeCell ref="A28:N28"/>
    <mergeCell ref="A29:N29"/>
    <mergeCell ref="A25:H25"/>
    <mergeCell ref="I25:J25"/>
    <mergeCell ref="K25:L25"/>
    <mergeCell ref="M25:N25"/>
    <mergeCell ref="B26:N26"/>
    <mergeCell ref="N7:N9"/>
    <mergeCell ref="A12:A24"/>
    <mergeCell ref="B13:B20"/>
    <mergeCell ref="C13:C15"/>
    <mergeCell ref="M13:N13"/>
    <mergeCell ref="M14:N14"/>
    <mergeCell ref="M15:N15"/>
    <mergeCell ref="C16:C17"/>
    <mergeCell ref="M16:N16"/>
    <mergeCell ref="C18:C19"/>
    <mergeCell ref="B21:B23"/>
    <mergeCell ref="D23:F23"/>
    <mergeCell ref="D24:F24"/>
    <mergeCell ref="I24:J24"/>
    <mergeCell ref="K24:L24"/>
    <mergeCell ref="M24:N24"/>
    <mergeCell ref="A27:N27"/>
  </mergeCells>
  <phoneticPr fontId="15" type="noConversion"/>
  <pageMargins left="0.74803149606299213" right="0.74803149606299213" top="0.39" bottom="0.28999999999999998" header="0.31" footer="0.22"/>
  <pageSetup paperSize="9" scale="85" orientation="landscape" r:id="rId1"/>
</worksheet>
</file>

<file path=xl/worksheets/sheet9.xml><?xml version="1.0" encoding="utf-8"?>
<worksheet xmlns="http://schemas.openxmlformats.org/spreadsheetml/2006/main" xmlns:r="http://schemas.openxmlformats.org/officeDocument/2006/relationships">
  <dimension ref="A1:S46"/>
  <sheetViews>
    <sheetView topLeftCell="A10" zoomScaleNormal="100" zoomScaleSheetLayoutView="130" workbookViewId="0">
      <selection activeCell="F16" sqref="F16:G16"/>
    </sheetView>
  </sheetViews>
  <sheetFormatPr defaultRowHeight="13.5"/>
  <cols>
    <col min="2" max="2" width="7.375" customWidth="1"/>
    <col min="3" max="3" width="16.25" customWidth="1"/>
    <col min="4" max="4" width="12.375" customWidth="1"/>
    <col min="5" max="5" width="10" customWidth="1"/>
    <col min="6" max="6" width="14.875" customWidth="1"/>
    <col min="7" max="7" width="15.125" customWidth="1"/>
    <col min="9" max="9" width="5.75" customWidth="1"/>
    <col min="11" max="11" width="49.625" customWidth="1"/>
  </cols>
  <sheetData>
    <row r="1" spans="1:11" ht="35.25" customHeight="1">
      <c r="A1" s="68"/>
      <c r="B1" s="330" t="s">
        <v>209</v>
      </c>
      <c r="C1" s="331"/>
      <c r="D1" s="331"/>
      <c r="E1" s="331"/>
      <c r="F1" s="331"/>
      <c r="G1" s="331"/>
      <c r="H1" s="331"/>
      <c r="I1" s="331"/>
      <c r="J1" s="331"/>
      <c r="K1" s="331"/>
    </row>
    <row r="2" spans="1:11" ht="33.75" customHeight="1">
      <c r="A2" s="326" t="s">
        <v>49</v>
      </c>
      <c r="B2" s="326"/>
      <c r="C2" s="326"/>
      <c r="D2" s="323" t="s">
        <v>206</v>
      </c>
      <c r="E2" s="325"/>
      <c r="F2" s="325"/>
      <c r="G2" s="325"/>
      <c r="H2" s="325"/>
      <c r="I2" s="325"/>
      <c r="J2" s="325"/>
      <c r="K2" s="324"/>
    </row>
    <row r="3" spans="1:11" ht="20.25" customHeight="1">
      <c r="A3" s="326" t="s">
        <v>50</v>
      </c>
      <c r="B3" s="326"/>
      <c r="C3" s="326"/>
      <c r="D3" s="323" t="s">
        <v>112</v>
      </c>
      <c r="E3" s="325"/>
      <c r="F3" s="325"/>
      <c r="G3" s="325"/>
      <c r="H3" s="69" t="s">
        <v>51</v>
      </c>
      <c r="I3" s="323" t="s">
        <v>207</v>
      </c>
      <c r="J3" s="325"/>
      <c r="K3" s="324"/>
    </row>
    <row r="4" spans="1:11" ht="15" customHeight="1">
      <c r="A4" s="326" t="s">
        <v>52</v>
      </c>
      <c r="B4" s="326"/>
      <c r="C4" s="326"/>
      <c r="D4" s="323"/>
      <c r="E4" s="324"/>
      <c r="F4" s="69" t="s">
        <v>2</v>
      </c>
      <c r="G4" s="69" t="s">
        <v>3</v>
      </c>
      <c r="H4" s="69" t="s">
        <v>55</v>
      </c>
      <c r="I4" s="69" t="s">
        <v>15</v>
      </c>
      <c r="J4" s="69" t="s">
        <v>4</v>
      </c>
      <c r="K4" s="69" t="s">
        <v>5</v>
      </c>
    </row>
    <row r="5" spans="1:11" ht="15" customHeight="1">
      <c r="A5" s="326"/>
      <c r="B5" s="326"/>
      <c r="C5" s="326"/>
      <c r="D5" s="326" t="s">
        <v>56</v>
      </c>
      <c r="E5" s="326"/>
      <c r="F5" s="69">
        <v>600</v>
      </c>
      <c r="G5" s="69">
        <v>600</v>
      </c>
      <c r="H5" s="69">
        <v>414</v>
      </c>
      <c r="I5" s="69">
        <v>10</v>
      </c>
      <c r="J5" s="70">
        <v>0.7</v>
      </c>
      <c r="K5" s="69">
        <v>7</v>
      </c>
    </row>
    <row r="6" spans="1:11" ht="15" customHeight="1">
      <c r="A6" s="326"/>
      <c r="B6" s="326"/>
      <c r="C6" s="326"/>
      <c r="D6" s="323" t="s">
        <v>57</v>
      </c>
      <c r="E6" s="324"/>
      <c r="F6" s="69">
        <v>600</v>
      </c>
      <c r="G6" s="69">
        <v>600</v>
      </c>
      <c r="H6" s="69">
        <v>414</v>
      </c>
      <c r="I6" s="69">
        <v>10</v>
      </c>
      <c r="J6" s="70">
        <v>0.7</v>
      </c>
      <c r="K6" s="69">
        <v>7</v>
      </c>
    </row>
    <row r="7" spans="1:11" ht="15" customHeight="1">
      <c r="A7" s="326"/>
      <c r="B7" s="326"/>
      <c r="C7" s="326"/>
      <c r="D7" s="326" t="s">
        <v>210</v>
      </c>
      <c r="E7" s="326" t="s">
        <v>211</v>
      </c>
      <c r="F7" s="71"/>
      <c r="G7" s="71"/>
      <c r="H7" s="71"/>
      <c r="I7" s="69"/>
      <c r="J7" s="72"/>
      <c r="K7" s="71"/>
    </row>
    <row r="8" spans="1:11" ht="19.5" customHeight="1">
      <c r="A8" s="326"/>
      <c r="B8" s="326"/>
      <c r="C8" s="326"/>
      <c r="D8" s="326" t="s">
        <v>212</v>
      </c>
      <c r="E8" s="326" t="s">
        <v>212</v>
      </c>
      <c r="F8" s="71"/>
      <c r="G8" s="71"/>
      <c r="H8" s="71"/>
      <c r="I8" s="69"/>
      <c r="J8" s="72"/>
      <c r="K8" s="71"/>
    </row>
    <row r="9" spans="1:11" ht="15" customHeight="1">
      <c r="A9" s="332" t="s">
        <v>61</v>
      </c>
      <c r="B9" s="323" t="s">
        <v>7</v>
      </c>
      <c r="C9" s="325"/>
      <c r="D9" s="325"/>
      <c r="E9" s="325"/>
      <c r="F9" s="324"/>
      <c r="G9" s="323" t="s">
        <v>62</v>
      </c>
      <c r="H9" s="325"/>
      <c r="I9" s="325"/>
      <c r="J9" s="325"/>
      <c r="K9" s="324"/>
    </row>
    <row r="10" spans="1:11" ht="42" customHeight="1">
      <c r="A10" s="333"/>
      <c r="B10" s="334" t="s">
        <v>213</v>
      </c>
      <c r="C10" s="334"/>
      <c r="D10" s="334"/>
      <c r="E10" s="334"/>
      <c r="F10" s="334"/>
      <c r="G10" s="334" t="s">
        <v>214</v>
      </c>
      <c r="H10" s="334"/>
      <c r="I10" s="334"/>
      <c r="J10" s="334"/>
      <c r="K10" s="334"/>
    </row>
    <row r="11" spans="1:11" ht="18.95" customHeight="1">
      <c r="A11" s="320" t="s">
        <v>63</v>
      </c>
      <c r="B11" s="71" t="s">
        <v>10</v>
      </c>
      <c r="C11" s="71" t="s">
        <v>11</v>
      </c>
      <c r="D11" s="323" t="s">
        <v>12</v>
      </c>
      <c r="E11" s="324"/>
      <c r="F11" s="69" t="s">
        <v>13</v>
      </c>
      <c r="G11" s="69" t="s">
        <v>14</v>
      </c>
      <c r="H11" s="323" t="s">
        <v>15</v>
      </c>
      <c r="I11" s="324"/>
      <c r="J11" s="69" t="s">
        <v>5</v>
      </c>
      <c r="K11" s="71" t="s">
        <v>16</v>
      </c>
    </row>
    <row r="12" spans="1:11" ht="15" customHeight="1">
      <c r="A12" s="320"/>
      <c r="B12" s="320" t="s">
        <v>169</v>
      </c>
      <c r="C12" s="328" t="s">
        <v>65</v>
      </c>
      <c r="D12" s="321" t="s">
        <v>383</v>
      </c>
      <c r="E12" s="322"/>
      <c r="F12" s="73" t="s">
        <v>384</v>
      </c>
      <c r="G12" s="73" t="s">
        <v>384</v>
      </c>
      <c r="H12" s="323">
        <v>5</v>
      </c>
      <c r="I12" s="324"/>
      <c r="J12" s="73">
        <v>5</v>
      </c>
      <c r="K12" s="72"/>
    </row>
    <row r="13" spans="1:11" ht="15" customHeight="1">
      <c r="A13" s="320"/>
      <c r="B13" s="320"/>
      <c r="C13" s="335"/>
      <c r="D13" s="321" t="s">
        <v>385</v>
      </c>
      <c r="E13" s="322">
        <v>5</v>
      </c>
      <c r="F13" s="73" t="s">
        <v>386</v>
      </c>
      <c r="G13" s="73" t="s">
        <v>386</v>
      </c>
      <c r="H13" s="323">
        <v>5</v>
      </c>
      <c r="I13" s="324"/>
      <c r="J13" s="73">
        <v>5</v>
      </c>
      <c r="K13" s="72"/>
    </row>
    <row r="14" spans="1:11" ht="15" customHeight="1">
      <c r="A14" s="320"/>
      <c r="B14" s="320"/>
      <c r="C14" s="335"/>
      <c r="D14" s="321" t="s">
        <v>179</v>
      </c>
      <c r="E14" s="322">
        <v>10</v>
      </c>
      <c r="F14" s="107" t="s">
        <v>215</v>
      </c>
      <c r="G14" s="107" t="s">
        <v>216</v>
      </c>
      <c r="H14" s="323">
        <v>10</v>
      </c>
      <c r="I14" s="324"/>
      <c r="J14" s="107">
        <v>7</v>
      </c>
      <c r="K14" s="71" t="s">
        <v>217</v>
      </c>
    </row>
    <row r="15" spans="1:11" ht="15" customHeight="1">
      <c r="A15" s="320"/>
      <c r="B15" s="320"/>
      <c r="C15" s="329"/>
      <c r="D15" s="321" t="s">
        <v>170</v>
      </c>
      <c r="E15" s="322">
        <v>5</v>
      </c>
      <c r="F15" s="107" t="s">
        <v>218</v>
      </c>
      <c r="G15" s="107" t="s">
        <v>219</v>
      </c>
      <c r="H15" s="323">
        <v>5</v>
      </c>
      <c r="I15" s="324"/>
      <c r="J15" s="107">
        <v>3</v>
      </c>
      <c r="K15" s="71" t="s">
        <v>220</v>
      </c>
    </row>
    <row r="16" spans="1:11" ht="24" customHeight="1">
      <c r="A16" s="320"/>
      <c r="B16" s="320"/>
      <c r="C16" s="328" t="s">
        <v>66</v>
      </c>
      <c r="D16" s="321" t="s">
        <v>183</v>
      </c>
      <c r="E16" s="322">
        <v>5</v>
      </c>
      <c r="F16" s="112" t="s">
        <v>364</v>
      </c>
      <c r="G16" s="112" t="s">
        <v>364</v>
      </c>
      <c r="H16" s="323">
        <v>5</v>
      </c>
      <c r="I16" s="324"/>
      <c r="J16" s="107">
        <v>5</v>
      </c>
      <c r="K16" s="72"/>
    </row>
    <row r="17" spans="1:19" ht="18" customHeight="1">
      <c r="A17" s="320"/>
      <c r="B17" s="320"/>
      <c r="C17" s="329"/>
      <c r="D17" s="321" t="s">
        <v>184</v>
      </c>
      <c r="E17" s="322">
        <v>5</v>
      </c>
      <c r="F17" s="74">
        <v>1</v>
      </c>
      <c r="G17" s="74">
        <v>1</v>
      </c>
      <c r="H17" s="323">
        <v>5</v>
      </c>
      <c r="I17" s="324"/>
      <c r="J17" s="107">
        <v>5</v>
      </c>
      <c r="K17" s="72"/>
      <c r="L17" s="68"/>
      <c r="M17" s="68"/>
      <c r="N17" s="68"/>
      <c r="O17" s="68"/>
      <c r="P17" s="68"/>
      <c r="Q17" s="68"/>
      <c r="R17" s="68"/>
      <c r="S17" s="68"/>
    </row>
    <row r="18" spans="1:19" ht="28.5" customHeight="1">
      <c r="A18" s="320"/>
      <c r="B18" s="320"/>
      <c r="C18" s="71" t="s">
        <v>67</v>
      </c>
      <c r="D18" s="321" t="s">
        <v>185</v>
      </c>
      <c r="E18" s="322">
        <v>10</v>
      </c>
      <c r="F18" s="74">
        <v>1</v>
      </c>
      <c r="G18" s="74">
        <v>1</v>
      </c>
      <c r="H18" s="323">
        <v>10</v>
      </c>
      <c r="I18" s="324"/>
      <c r="J18" s="107">
        <v>10</v>
      </c>
      <c r="K18" s="72"/>
      <c r="L18" s="68"/>
      <c r="M18" s="68"/>
      <c r="N18" s="68"/>
      <c r="O18" s="68"/>
      <c r="P18" s="68"/>
      <c r="Q18" s="68"/>
      <c r="R18" s="68"/>
      <c r="S18" s="68"/>
    </row>
    <row r="19" spans="1:19" ht="31.5" customHeight="1">
      <c r="A19" s="320"/>
      <c r="B19" s="320"/>
      <c r="C19" s="71" t="s">
        <v>68</v>
      </c>
      <c r="D19" s="321" t="s">
        <v>186</v>
      </c>
      <c r="E19" s="322">
        <v>5</v>
      </c>
      <c r="F19" s="107" t="s">
        <v>221</v>
      </c>
      <c r="G19" s="107" t="s">
        <v>222</v>
      </c>
      <c r="H19" s="323">
        <v>5</v>
      </c>
      <c r="I19" s="324"/>
      <c r="J19" s="107">
        <v>3</v>
      </c>
      <c r="K19" s="71" t="s">
        <v>223</v>
      </c>
      <c r="L19" s="68"/>
      <c r="M19" s="68"/>
      <c r="N19" s="68"/>
      <c r="O19" s="68"/>
      <c r="P19" s="68"/>
      <c r="Q19" s="68"/>
      <c r="R19" s="68"/>
      <c r="S19" s="68"/>
    </row>
    <row r="20" spans="1:19" ht="25.5" customHeight="1">
      <c r="A20" s="320"/>
      <c r="B20" s="320" t="s">
        <v>171</v>
      </c>
      <c r="C20" s="71" t="s">
        <v>33</v>
      </c>
      <c r="D20" s="321" t="s">
        <v>188</v>
      </c>
      <c r="E20" s="322">
        <v>7</v>
      </c>
      <c r="F20" s="74" t="s">
        <v>224</v>
      </c>
      <c r="G20" s="74" t="s">
        <v>224</v>
      </c>
      <c r="H20" s="323">
        <v>7</v>
      </c>
      <c r="I20" s="324"/>
      <c r="J20" s="107">
        <v>7</v>
      </c>
      <c r="K20" s="72"/>
      <c r="L20" s="68"/>
      <c r="M20" s="68"/>
      <c r="N20" s="68"/>
      <c r="O20" s="68"/>
      <c r="P20" s="68"/>
      <c r="Q20" s="68"/>
      <c r="R20" s="68"/>
      <c r="S20" s="68"/>
    </row>
    <row r="21" spans="1:19" ht="13.5" customHeight="1">
      <c r="A21" s="320"/>
      <c r="B21" s="320"/>
      <c r="C21" s="71" t="s">
        <v>34</v>
      </c>
      <c r="D21" s="321" t="s">
        <v>189</v>
      </c>
      <c r="E21" s="322">
        <v>7</v>
      </c>
      <c r="F21" s="71" t="s">
        <v>225</v>
      </c>
      <c r="G21" s="71" t="s">
        <v>225</v>
      </c>
      <c r="H21" s="323">
        <v>7</v>
      </c>
      <c r="I21" s="324"/>
      <c r="J21" s="107">
        <v>7</v>
      </c>
      <c r="K21" s="72"/>
      <c r="L21" s="68"/>
      <c r="M21" s="68"/>
      <c r="N21" s="68"/>
      <c r="O21" s="68"/>
      <c r="P21" s="68"/>
      <c r="Q21" s="68"/>
      <c r="R21" s="68"/>
      <c r="S21" s="68"/>
    </row>
    <row r="22" spans="1:19" ht="20.100000000000001" customHeight="1">
      <c r="A22" s="320"/>
      <c r="B22" s="320"/>
      <c r="C22" s="71" t="s">
        <v>35</v>
      </c>
      <c r="D22" s="321" t="s">
        <v>163</v>
      </c>
      <c r="E22" s="322">
        <v>8</v>
      </c>
      <c r="F22" s="107" t="s">
        <v>149</v>
      </c>
      <c r="G22" s="75">
        <v>1</v>
      </c>
      <c r="H22" s="323">
        <v>8</v>
      </c>
      <c r="I22" s="324"/>
      <c r="J22" s="107">
        <v>8</v>
      </c>
      <c r="K22" s="72"/>
      <c r="L22" s="68"/>
      <c r="M22" s="68"/>
      <c r="N22" s="68"/>
      <c r="O22" s="68"/>
      <c r="P22" s="68"/>
      <c r="Q22" s="68"/>
      <c r="R22" s="68"/>
      <c r="S22" s="68"/>
    </row>
    <row r="23" spans="1:19" ht="20.100000000000001" customHeight="1">
      <c r="A23" s="320"/>
      <c r="B23" s="320"/>
      <c r="C23" s="71" t="s">
        <v>191</v>
      </c>
      <c r="D23" s="321" t="s">
        <v>162</v>
      </c>
      <c r="E23" s="322">
        <v>10</v>
      </c>
      <c r="F23" s="107" t="s">
        <v>149</v>
      </c>
      <c r="G23" s="75">
        <v>1</v>
      </c>
      <c r="H23" s="323">
        <v>8</v>
      </c>
      <c r="I23" s="324"/>
      <c r="J23" s="107">
        <v>8</v>
      </c>
      <c r="K23" s="72"/>
      <c r="L23" s="68"/>
      <c r="M23" s="76"/>
      <c r="N23" s="76"/>
      <c r="O23" s="76"/>
      <c r="P23" s="76"/>
      <c r="Q23" s="76"/>
      <c r="R23" s="76"/>
      <c r="S23" s="76"/>
    </row>
    <row r="24" spans="1:19" ht="33.75">
      <c r="A24" s="320"/>
      <c r="B24" s="71" t="s">
        <v>173</v>
      </c>
      <c r="C24" s="77" t="s">
        <v>72</v>
      </c>
      <c r="D24" s="321" t="s">
        <v>193</v>
      </c>
      <c r="E24" s="322">
        <v>8</v>
      </c>
      <c r="F24" s="107" t="s">
        <v>226</v>
      </c>
      <c r="G24" s="107" t="s">
        <v>227</v>
      </c>
      <c r="H24" s="323">
        <v>10</v>
      </c>
      <c r="I24" s="324"/>
      <c r="J24" s="107">
        <v>10</v>
      </c>
      <c r="K24" s="72"/>
      <c r="L24" s="68"/>
      <c r="M24" s="76"/>
      <c r="N24" s="78"/>
      <c r="O24" s="79"/>
      <c r="P24" s="79"/>
      <c r="Q24" s="80"/>
      <c r="R24" s="80"/>
      <c r="S24" s="76"/>
    </row>
    <row r="25" spans="1:19" ht="24.95" customHeight="1">
      <c r="A25" s="323" t="s">
        <v>73</v>
      </c>
      <c r="B25" s="325"/>
      <c r="C25" s="325"/>
      <c r="D25" s="325"/>
      <c r="E25" s="325"/>
      <c r="F25" s="325"/>
      <c r="G25" s="325"/>
      <c r="H25" s="326">
        <v>100</v>
      </c>
      <c r="I25" s="326"/>
      <c r="J25" s="69">
        <v>90</v>
      </c>
      <c r="K25" s="72"/>
      <c r="L25" s="68"/>
      <c r="M25" s="76"/>
      <c r="N25" s="76"/>
      <c r="O25" s="76"/>
      <c r="P25" s="76"/>
      <c r="Q25" s="76"/>
      <c r="R25" s="76"/>
      <c r="S25" s="76"/>
    </row>
    <row r="26" spans="1:19" s="103" customFormat="1" ht="13.5" customHeight="1">
      <c r="A26" s="327" t="s">
        <v>75</v>
      </c>
      <c r="B26" s="327"/>
      <c r="C26" s="327"/>
      <c r="D26" s="327"/>
      <c r="E26" s="327"/>
      <c r="F26" s="327"/>
      <c r="G26" s="327"/>
      <c r="H26" s="327"/>
      <c r="I26" s="327"/>
      <c r="J26" s="327"/>
      <c r="K26" s="327"/>
      <c r="L26" s="104"/>
      <c r="M26" s="104"/>
      <c r="N26" s="104"/>
    </row>
    <row r="27" spans="1:19" s="103" customFormat="1" ht="19.5" customHeight="1">
      <c r="A27" s="253" t="s">
        <v>228</v>
      </c>
      <c r="B27" s="253"/>
      <c r="C27" s="253"/>
      <c r="D27" s="253"/>
      <c r="E27" s="253"/>
      <c r="F27" s="253"/>
      <c r="G27" s="253"/>
      <c r="H27" s="253"/>
      <c r="I27" s="253"/>
      <c r="J27" s="253"/>
      <c r="K27" s="253"/>
      <c r="L27" s="104"/>
      <c r="M27" s="104"/>
      <c r="N27" s="104"/>
    </row>
    <row r="28" spans="1:19" s="103" customFormat="1" ht="17.25" customHeight="1">
      <c r="A28" s="253" t="s">
        <v>359</v>
      </c>
      <c r="B28" s="253"/>
      <c r="C28" s="253"/>
      <c r="D28" s="253"/>
      <c r="E28" s="253"/>
      <c r="F28" s="253"/>
      <c r="G28" s="253"/>
      <c r="H28" s="253"/>
      <c r="I28" s="253"/>
      <c r="J28" s="253"/>
      <c r="K28" s="253"/>
      <c r="L28" s="104"/>
      <c r="M28" s="104"/>
      <c r="N28" s="104"/>
      <c r="O28" s="105"/>
      <c r="P28" s="105"/>
      <c r="Q28" s="105"/>
      <c r="R28" s="105"/>
      <c r="S28" s="105"/>
    </row>
    <row r="29" spans="1:19">
      <c r="A29" s="81"/>
      <c r="B29" s="81"/>
      <c r="C29" s="81"/>
      <c r="D29" s="81"/>
      <c r="E29" s="81"/>
      <c r="F29" s="81"/>
      <c r="G29" s="81"/>
      <c r="H29" s="81"/>
      <c r="I29" s="81"/>
      <c r="J29" s="82"/>
      <c r="K29" s="82"/>
      <c r="L29" s="68"/>
      <c r="M29" s="68"/>
      <c r="N29" s="68"/>
      <c r="O29" s="68"/>
      <c r="P29" s="68"/>
      <c r="Q29" s="68"/>
      <c r="R29" s="68"/>
      <c r="S29" s="68"/>
    </row>
    <row r="30" spans="1:19">
      <c r="A30" s="81"/>
      <c r="B30" s="81"/>
      <c r="C30" s="81"/>
      <c r="D30" s="81"/>
      <c r="E30" s="81"/>
      <c r="F30" s="81"/>
      <c r="G30" s="81"/>
      <c r="H30" s="81"/>
      <c r="I30" s="81"/>
      <c r="J30" s="82"/>
      <c r="K30" s="82"/>
      <c r="L30" s="68"/>
      <c r="M30" s="68"/>
      <c r="N30" s="68"/>
      <c r="O30" s="68"/>
      <c r="P30" s="68"/>
      <c r="Q30" s="68"/>
      <c r="R30" s="68"/>
      <c r="S30" s="68"/>
    </row>
    <row r="31" spans="1:19">
      <c r="A31" s="81"/>
      <c r="B31" s="81"/>
      <c r="C31" s="81"/>
      <c r="D31" s="81"/>
      <c r="E31" s="81"/>
      <c r="F31" s="81"/>
      <c r="G31" s="81"/>
      <c r="H31" s="81"/>
      <c r="I31" s="81"/>
      <c r="J31" s="82"/>
      <c r="K31" s="82"/>
      <c r="L31" s="68"/>
      <c r="M31" s="68"/>
      <c r="N31" s="68"/>
      <c r="O31" s="68"/>
      <c r="P31" s="68"/>
      <c r="Q31" s="68"/>
      <c r="R31" s="68"/>
      <c r="S31" s="68"/>
    </row>
    <row r="32" spans="1:19">
      <c r="A32" s="81"/>
      <c r="B32" s="81"/>
      <c r="C32" s="81"/>
      <c r="D32" s="81"/>
      <c r="E32" s="81"/>
      <c r="F32" s="81"/>
      <c r="G32" s="81"/>
      <c r="H32" s="81"/>
      <c r="I32" s="81"/>
      <c r="J32" s="82"/>
      <c r="K32" s="82"/>
      <c r="L32" s="68"/>
      <c r="M32" s="68"/>
      <c r="N32" s="68"/>
      <c r="O32" s="68"/>
      <c r="P32" s="68"/>
      <c r="Q32" s="68"/>
      <c r="R32" s="68"/>
      <c r="S32" s="68"/>
    </row>
    <row r="33" spans="1:11">
      <c r="A33" s="81"/>
      <c r="B33" s="81"/>
      <c r="C33" s="81"/>
      <c r="D33" s="81"/>
      <c r="E33" s="81"/>
      <c r="F33" s="81"/>
      <c r="G33" s="81"/>
      <c r="H33" s="81"/>
      <c r="I33" s="81"/>
      <c r="J33" s="82"/>
      <c r="K33" s="82"/>
    </row>
    <row r="34" spans="1:11">
      <c r="A34" s="81"/>
      <c r="B34" s="81"/>
      <c r="C34" s="81"/>
      <c r="D34" s="81"/>
      <c r="E34" s="81"/>
      <c r="F34" s="81"/>
      <c r="G34" s="81"/>
      <c r="H34" s="81"/>
      <c r="I34" s="81"/>
      <c r="J34" s="82"/>
      <c r="K34" s="82"/>
    </row>
    <row r="35" spans="1:11">
      <c r="A35" s="81"/>
      <c r="B35" s="81"/>
      <c r="C35" s="81"/>
      <c r="D35" s="81"/>
      <c r="E35" s="81"/>
      <c r="F35" s="81"/>
      <c r="G35" s="81"/>
      <c r="H35" s="81"/>
      <c r="I35" s="81"/>
      <c r="J35" s="82"/>
      <c r="K35" s="82"/>
    </row>
    <row r="36" spans="1:11">
      <c r="A36" s="81"/>
      <c r="B36" s="81"/>
      <c r="C36" s="81"/>
      <c r="D36" s="81"/>
      <c r="E36" s="81"/>
      <c r="F36" s="81"/>
      <c r="G36" s="81"/>
      <c r="H36" s="81"/>
      <c r="I36" s="81"/>
      <c r="J36" s="82"/>
      <c r="K36" s="82"/>
    </row>
    <row r="37" spans="1:11">
      <c r="A37" s="81"/>
      <c r="B37" s="81"/>
      <c r="C37" s="81"/>
      <c r="D37" s="81"/>
      <c r="E37" s="81"/>
      <c r="F37" s="81"/>
      <c r="G37" s="81"/>
      <c r="H37" s="81"/>
      <c r="I37" s="81"/>
      <c r="J37" s="82"/>
      <c r="K37" s="82"/>
    </row>
    <row r="38" spans="1:11">
      <c r="A38" s="81"/>
      <c r="B38" s="81"/>
      <c r="C38" s="81"/>
      <c r="D38" s="81"/>
      <c r="E38" s="81"/>
      <c r="F38" s="81"/>
      <c r="G38" s="81"/>
      <c r="H38" s="81"/>
      <c r="I38" s="81"/>
      <c r="J38" s="82"/>
      <c r="K38" s="82"/>
    </row>
    <row r="39" spans="1:11">
      <c r="A39" s="81"/>
      <c r="B39" s="81"/>
      <c r="C39" s="81"/>
      <c r="D39" s="81"/>
      <c r="E39" s="81"/>
      <c r="F39" s="81"/>
      <c r="G39" s="81"/>
      <c r="H39" s="81"/>
      <c r="I39" s="81"/>
      <c r="J39" s="82"/>
      <c r="K39" s="82"/>
    </row>
    <row r="40" spans="1:11">
      <c r="A40" s="81"/>
      <c r="B40" s="81"/>
      <c r="C40" s="81"/>
      <c r="D40" s="81"/>
      <c r="E40" s="81"/>
      <c r="F40" s="81"/>
      <c r="G40" s="81"/>
      <c r="H40" s="81"/>
      <c r="I40" s="81"/>
      <c r="J40" s="82"/>
      <c r="K40" s="82"/>
    </row>
    <row r="41" spans="1:11">
      <c r="A41" s="81"/>
      <c r="B41" s="81"/>
      <c r="C41" s="81"/>
      <c r="D41" s="81"/>
      <c r="E41" s="81"/>
      <c r="F41" s="81"/>
      <c r="G41" s="81"/>
      <c r="H41" s="81"/>
      <c r="I41" s="81"/>
      <c r="J41" s="82"/>
      <c r="K41" s="82"/>
    </row>
    <row r="42" spans="1:11">
      <c r="A42" s="81"/>
      <c r="B42" s="81"/>
      <c r="C42" s="81"/>
      <c r="D42" s="81"/>
      <c r="E42" s="81"/>
      <c r="F42" s="81"/>
      <c r="G42" s="81"/>
      <c r="H42" s="81"/>
      <c r="I42" s="81"/>
      <c r="J42" s="82"/>
      <c r="K42" s="82"/>
    </row>
    <row r="43" spans="1:11">
      <c r="A43" s="83"/>
      <c r="B43" s="83"/>
      <c r="C43" s="83"/>
      <c r="D43" s="83"/>
      <c r="E43" s="83"/>
      <c r="F43" s="83"/>
      <c r="G43" s="83"/>
      <c r="H43" s="83"/>
      <c r="I43" s="83"/>
      <c r="J43" s="68"/>
      <c r="K43" s="68"/>
    </row>
    <row r="44" spans="1:11">
      <c r="A44" s="83"/>
      <c r="B44" s="83"/>
      <c r="C44" s="83"/>
      <c r="D44" s="83"/>
      <c r="E44" s="83"/>
      <c r="F44" s="83"/>
      <c r="G44" s="83"/>
      <c r="H44" s="83"/>
      <c r="I44" s="83"/>
      <c r="J44" s="68"/>
      <c r="K44" s="68"/>
    </row>
    <row r="45" spans="1:11">
      <c r="A45" s="83"/>
      <c r="B45" s="83"/>
      <c r="C45" s="83"/>
      <c r="D45" s="83"/>
      <c r="E45" s="83"/>
      <c r="F45" s="83"/>
      <c r="G45" s="83"/>
      <c r="H45" s="83"/>
      <c r="I45" s="83"/>
      <c r="J45" s="68"/>
      <c r="K45" s="68"/>
    </row>
    <row r="46" spans="1:11">
      <c r="A46" s="83"/>
      <c r="B46" s="83"/>
      <c r="C46" s="83"/>
      <c r="D46" s="83"/>
      <c r="E46" s="83"/>
      <c r="F46" s="83"/>
      <c r="G46" s="83"/>
      <c r="H46" s="83"/>
      <c r="I46" s="83"/>
      <c r="J46" s="68"/>
      <c r="K46" s="68"/>
    </row>
  </sheetData>
  <mergeCells count="55">
    <mergeCell ref="D19:E19"/>
    <mergeCell ref="H19:I19"/>
    <mergeCell ref="A9:A10"/>
    <mergeCell ref="B9:F9"/>
    <mergeCell ref="G9:K9"/>
    <mergeCell ref="B10:F10"/>
    <mergeCell ref="G10:K10"/>
    <mergeCell ref="H11:I11"/>
    <mergeCell ref="B12:B19"/>
    <mergeCell ref="C12:C15"/>
    <mergeCell ref="D12:E12"/>
    <mergeCell ref="H12:I12"/>
    <mergeCell ref="D13:E13"/>
    <mergeCell ref="H13:I13"/>
    <mergeCell ref="D14:E14"/>
    <mergeCell ref="D18:E18"/>
    <mergeCell ref="H18:I18"/>
    <mergeCell ref="B1:K1"/>
    <mergeCell ref="A2:C2"/>
    <mergeCell ref="D2:K2"/>
    <mergeCell ref="A3:C3"/>
    <mergeCell ref="D3:G3"/>
    <mergeCell ref="I3:K3"/>
    <mergeCell ref="A4:C8"/>
    <mergeCell ref="D4:E4"/>
    <mergeCell ref="D5:E5"/>
    <mergeCell ref="D6:E6"/>
    <mergeCell ref="D7:E7"/>
    <mergeCell ref="D8:E8"/>
    <mergeCell ref="A11:A24"/>
    <mergeCell ref="D11:E11"/>
    <mergeCell ref="H14:I14"/>
    <mergeCell ref="D15:E15"/>
    <mergeCell ref="H15:I15"/>
    <mergeCell ref="C16:C17"/>
    <mergeCell ref="D16:E16"/>
    <mergeCell ref="H16:I16"/>
    <mergeCell ref="D17:E17"/>
    <mergeCell ref="H17:I17"/>
    <mergeCell ref="A27:K27"/>
    <mergeCell ref="A28:K28"/>
    <mergeCell ref="B20:B23"/>
    <mergeCell ref="D20:E20"/>
    <mergeCell ref="H20:I20"/>
    <mergeCell ref="D21:E21"/>
    <mergeCell ref="H21:I21"/>
    <mergeCell ref="D22:E22"/>
    <mergeCell ref="H22:I22"/>
    <mergeCell ref="D23:E23"/>
    <mergeCell ref="H23:I23"/>
    <mergeCell ref="D24:E24"/>
    <mergeCell ref="H24:I24"/>
    <mergeCell ref="A25:G25"/>
    <mergeCell ref="H25:I25"/>
    <mergeCell ref="A26:K26"/>
  </mergeCells>
  <phoneticPr fontId="15" type="noConversion"/>
  <pageMargins left="0.96" right="0.39" top="0.42" bottom="0.39" header="0.31" footer="0.3"/>
  <pageSetup paperSize="9" scale="85" orientation="landscape" r:id="rId1"/>
</worksheet>
</file>

<file path=xl/worksheets/sheet10.xml><?xml version="1.0" encoding="utf-8"?>
<worksheet xmlns="http://schemas.openxmlformats.org/spreadsheetml/2006/main" xmlns:r="http://schemas.openxmlformats.org/officeDocument/2006/relationships">
  <dimension ref="A1:N35"/>
  <sheetViews>
    <sheetView zoomScaleNormal="100" zoomScaleSheetLayoutView="130" workbookViewId="0">
      <selection activeCell="G24" sqref="G24:H24"/>
    </sheetView>
  </sheetViews>
  <sheetFormatPr defaultColWidth="9" defaultRowHeight="13.5"/>
  <cols>
    <col min="1" max="1" width="7.875" customWidth="1"/>
    <col min="3" max="3" width="19.875" customWidth="1"/>
    <col min="4" max="4" width="12.625" customWidth="1"/>
    <col min="5" max="5" width="13.25" customWidth="1"/>
    <col min="6" max="6" width="13" customWidth="1"/>
    <col min="7" max="7" width="8.25" customWidth="1"/>
    <col min="10" max="10" width="1.25" customWidth="1"/>
    <col min="11" max="11" width="8.25" customWidth="1"/>
    <col min="12" max="12" width="0.5" hidden="1" customWidth="1"/>
    <col min="14" max="14" width="35.25" customWidth="1"/>
  </cols>
  <sheetData>
    <row r="1" spans="1:14" ht="22.5" customHeight="1">
      <c r="A1" s="361" t="s">
        <v>114</v>
      </c>
      <c r="B1" s="361"/>
      <c r="C1" s="361"/>
      <c r="D1" s="361"/>
      <c r="E1" s="361"/>
      <c r="F1" s="361"/>
      <c r="G1" s="361"/>
      <c r="H1" s="361"/>
      <c r="I1" s="361"/>
      <c r="J1" s="361"/>
      <c r="K1" s="361"/>
      <c r="L1" s="361"/>
      <c r="M1" s="361"/>
      <c r="N1" s="361"/>
    </row>
    <row r="2" spans="1:14">
      <c r="A2" s="337" t="s">
        <v>49</v>
      </c>
      <c r="B2" s="337"/>
      <c r="C2" s="337" t="s">
        <v>229</v>
      </c>
      <c r="D2" s="337"/>
      <c r="E2" s="337"/>
      <c r="F2" s="337"/>
      <c r="G2" s="337"/>
      <c r="H2" s="337"/>
      <c r="I2" s="337"/>
      <c r="J2" s="337"/>
      <c r="K2" s="337"/>
      <c r="L2" s="337"/>
      <c r="M2" s="337"/>
      <c r="N2" s="337"/>
    </row>
    <row r="3" spans="1:14">
      <c r="A3" s="337" t="s">
        <v>50</v>
      </c>
      <c r="B3" s="337"/>
      <c r="C3" s="337" t="s">
        <v>112</v>
      </c>
      <c r="D3" s="337"/>
      <c r="E3" s="337"/>
      <c r="F3" s="337"/>
      <c r="G3" s="337"/>
      <c r="H3" s="337" t="s">
        <v>51</v>
      </c>
      <c r="I3" s="337"/>
      <c r="J3" s="337" t="s">
        <v>208</v>
      </c>
      <c r="K3" s="337"/>
      <c r="L3" s="337"/>
      <c r="M3" s="337"/>
      <c r="N3" s="337"/>
    </row>
    <row r="4" spans="1:14">
      <c r="A4" s="337" t="s">
        <v>52</v>
      </c>
      <c r="B4" s="337"/>
      <c r="C4" s="337"/>
      <c r="D4" s="337"/>
      <c r="E4" s="337" t="s">
        <v>2</v>
      </c>
      <c r="F4" s="337" t="s">
        <v>3</v>
      </c>
      <c r="G4" s="337"/>
      <c r="H4" s="337" t="s">
        <v>55</v>
      </c>
      <c r="I4" s="337"/>
      <c r="J4" s="337" t="s">
        <v>15</v>
      </c>
      <c r="K4" s="337"/>
      <c r="L4" s="337" t="s">
        <v>4</v>
      </c>
      <c r="M4" s="337"/>
      <c r="N4" s="337" t="s">
        <v>5</v>
      </c>
    </row>
    <row r="5" spans="1:14">
      <c r="A5" s="337"/>
      <c r="B5" s="337"/>
      <c r="C5" s="337"/>
      <c r="D5" s="337"/>
      <c r="E5" s="337"/>
      <c r="F5" s="337"/>
      <c r="G5" s="337"/>
      <c r="H5" s="337"/>
      <c r="I5" s="337"/>
      <c r="J5" s="337"/>
      <c r="K5" s="337"/>
      <c r="L5" s="337"/>
      <c r="M5" s="337"/>
      <c r="N5" s="337"/>
    </row>
    <row r="6" spans="1:14">
      <c r="A6" s="337"/>
      <c r="B6" s="337"/>
      <c r="C6" s="364" t="s">
        <v>56</v>
      </c>
      <c r="D6" s="364"/>
      <c r="E6" s="84">
        <v>150</v>
      </c>
      <c r="F6" s="337">
        <v>150</v>
      </c>
      <c r="G6" s="337"/>
      <c r="H6" s="337">
        <v>100</v>
      </c>
      <c r="I6" s="337"/>
      <c r="J6" s="337">
        <v>10</v>
      </c>
      <c r="K6" s="337"/>
      <c r="L6" s="360">
        <v>0.67</v>
      </c>
      <c r="M6" s="337"/>
      <c r="N6" s="84">
        <v>7</v>
      </c>
    </row>
    <row r="7" spans="1:14">
      <c r="A7" s="337"/>
      <c r="B7" s="337"/>
      <c r="C7" s="337" t="s">
        <v>57</v>
      </c>
      <c r="D7" s="337"/>
      <c r="E7" s="84">
        <v>150</v>
      </c>
      <c r="F7" s="337">
        <v>150</v>
      </c>
      <c r="G7" s="337"/>
      <c r="H7" s="337">
        <v>100</v>
      </c>
      <c r="I7" s="337"/>
      <c r="J7" s="337">
        <v>10</v>
      </c>
      <c r="K7" s="337"/>
      <c r="L7" s="362">
        <v>0.67</v>
      </c>
      <c r="M7" s="363"/>
      <c r="N7" s="84">
        <v>7</v>
      </c>
    </row>
    <row r="8" spans="1:14">
      <c r="A8" s="337"/>
      <c r="B8" s="337"/>
      <c r="C8" s="337" t="s">
        <v>59</v>
      </c>
      <c r="D8" s="337"/>
      <c r="E8" s="84"/>
      <c r="F8" s="337"/>
      <c r="G8" s="337"/>
      <c r="H8" s="337"/>
      <c r="I8" s="337"/>
      <c r="J8" s="337" t="s">
        <v>58</v>
      </c>
      <c r="K8" s="337"/>
      <c r="L8" s="337"/>
      <c r="M8" s="337"/>
      <c r="N8" s="84" t="s">
        <v>58</v>
      </c>
    </row>
    <row r="9" spans="1:14">
      <c r="A9" s="337"/>
      <c r="B9" s="337"/>
      <c r="C9" s="337" t="s">
        <v>60</v>
      </c>
      <c r="D9" s="337"/>
      <c r="E9" s="84"/>
      <c r="F9" s="337"/>
      <c r="G9" s="337"/>
      <c r="H9" s="337"/>
      <c r="I9" s="337"/>
      <c r="J9" s="337" t="s">
        <v>58</v>
      </c>
      <c r="K9" s="337"/>
      <c r="L9" s="337"/>
      <c r="M9" s="337"/>
      <c r="N9" s="84" t="s">
        <v>58</v>
      </c>
    </row>
    <row r="10" spans="1:14">
      <c r="A10" s="337" t="s">
        <v>61</v>
      </c>
      <c r="B10" s="337" t="s">
        <v>7</v>
      </c>
      <c r="C10" s="337"/>
      <c r="D10" s="337"/>
      <c r="E10" s="337"/>
      <c r="F10" s="337"/>
      <c r="G10" s="337"/>
      <c r="H10" s="337" t="s">
        <v>62</v>
      </c>
      <c r="I10" s="337"/>
      <c r="J10" s="337"/>
      <c r="K10" s="337"/>
      <c r="L10" s="337"/>
      <c r="M10" s="337"/>
      <c r="N10" s="337"/>
    </row>
    <row r="11" spans="1:14" ht="38.25" customHeight="1">
      <c r="A11" s="337"/>
      <c r="B11" s="338" t="s">
        <v>230</v>
      </c>
      <c r="C11" s="338"/>
      <c r="D11" s="338"/>
      <c r="E11" s="338"/>
      <c r="F11" s="338"/>
      <c r="G11" s="338"/>
      <c r="H11" s="338" t="s">
        <v>231</v>
      </c>
      <c r="I11" s="338"/>
      <c r="J11" s="338"/>
      <c r="K11" s="338"/>
      <c r="L11" s="338"/>
      <c r="M11" s="338"/>
      <c r="N11" s="338"/>
    </row>
    <row r="12" spans="1:14" ht="21.95" customHeight="1">
      <c r="A12" s="353" t="s">
        <v>63</v>
      </c>
      <c r="B12" s="84" t="s">
        <v>10</v>
      </c>
      <c r="C12" s="84" t="s">
        <v>11</v>
      </c>
      <c r="D12" s="337" t="s">
        <v>12</v>
      </c>
      <c r="E12" s="337"/>
      <c r="F12" s="337"/>
      <c r="G12" s="84" t="s">
        <v>13</v>
      </c>
      <c r="H12" s="84" t="s">
        <v>14</v>
      </c>
      <c r="I12" s="337" t="s">
        <v>15</v>
      </c>
      <c r="J12" s="337"/>
      <c r="K12" s="337" t="s">
        <v>5</v>
      </c>
      <c r="L12" s="337"/>
      <c r="M12" s="337" t="s">
        <v>16</v>
      </c>
      <c r="N12" s="337"/>
    </row>
    <row r="13" spans="1:14" ht="19.5" customHeight="1">
      <c r="A13" s="353"/>
      <c r="B13" s="337" t="s">
        <v>232</v>
      </c>
      <c r="C13" s="337" t="s">
        <v>65</v>
      </c>
      <c r="D13" s="338" t="s">
        <v>233</v>
      </c>
      <c r="E13" s="338"/>
      <c r="F13" s="338"/>
      <c r="G13" s="85" t="s">
        <v>234</v>
      </c>
      <c r="H13" s="84" t="s">
        <v>235</v>
      </c>
      <c r="I13" s="337">
        <v>5</v>
      </c>
      <c r="J13" s="337"/>
      <c r="K13" s="336">
        <v>3</v>
      </c>
      <c r="L13" s="336"/>
      <c r="M13" s="356" t="s">
        <v>236</v>
      </c>
      <c r="N13" s="357"/>
    </row>
    <row r="14" spans="1:14" ht="15.75" customHeight="1">
      <c r="A14" s="353"/>
      <c r="B14" s="337"/>
      <c r="C14" s="337"/>
      <c r="D14" s="338" t="s">
        <v>237</v>
      </c>
      <c r="E14" s="338"/>
      <c r="F14" s="338"/>
      <c r="G14" s="85" t="s">
        <v>238</v>
      </c>
      <c r="H14" s="84" t="s">
        <v>239</v>
      </c>
      <c r="I14" s="337">
        <v>5</v>
      </c>
      <c r="J14" s="337"/>
      <c r="K14" s="336">
        <v>3</v>
      </c>
      <c r="L14" s="336"/>
      <c r="M14" s="356" t="s">
        <v>240</v>
      </c>
      <c r="N14" s="357"/>
    </row>
    <row r="15" spans="1:14" ht="17.25" customHeight="1">
      <c r="A15" s="353"/>
      <c r="B15" s="337"/>
      <c r="C15" s="337"/>
      <c r="D15" s="350" t="s">
        <v>241</v>
      </c>
      <c r="E15" s="358"/>
      <c r="F15" s="351"/>
      <c r="G15" s="85" t="s">
        <v>242</v>
      </c>
      <c r="H15" s="84" t="s">
        <v>243</v>
      </c>
      <c r="I15" s="346">
        <v>5</v>
      </c>
      <c r="J15" s="347"/>
      <c r="K15" s="348">
        <v>3</v>
      </c>
      <c r="L15" s="349"/>
      <c r="M15" s="356"/>
      <c r="N15" s="357"/>
    </row>
    <row r="16" spans="1:14" ht="16.5" customHeight="1">
      <c r="A16" s="353"/>
      <c r="B16" s="337"/>
      <c r="C16" s="337"/>
      <c r="D16" s="350" t="s">
        <v>244</v>
      </c>
      <c r="E16" s="359"/>
      <c r="F16" s="351"/>
      <c r="G16" s="85" t="s">
        <v>245</v>
      </c>
      <c r="H16" s="84" t="s">
        <v>246</v>
      </c>
      <c r="I16" s="346">
        <v>5</v>
      </c>
      <c r="J16" s="347"/>
      <c r="K16" s="348">
        <v>2</v>
      </c>
      <c r="L16" s="349"/>
      <c r="M16" s="356"/>
      <c r="N16" s="357"/>
    </row>
    <row r="17" spans="1:14" ht="15.75" customHeight="1">
      <c r="A17" s="353"/>
      <c r="B17" s="337"/>
      <c r="C17" s="337"/>
      <c r="D17" s="338" t="s">
        <v>247</v>
      </c>
      <c r="E17" s="338"/>
      <c r="F17" s="338"/>
      <c r="G17" s="85" t="s">
        <v>248</v>
      </c>
      <c r="H17" s="84" t="s">
        <v>249</v>
      </c>
      <c r="I17" s="337">
        <v>5</v>
      </c>
      <c r="J17" s="337"/>
      <c r="K17" s="336">
        <v>4</v>
      </c>
      <c r="L17" s="336"/>
      <c r="M17" s="356"/>
      <c r="N17" s="357"/>
    </row>
    <row r="18" spans="1:14" ht="17.25" customHeight="1">
      <c r="A18" s="353"/>
      <c r="B18" s="337"/>
      <c r="C18" s="337" t="s">
        <v>66</v>
      </c>
      <c r="D18" s="338" t="s">
        <v>133</v>
      </c>
      <c r="E18" s="338"/>
      <c r="F18" s="338"/>
      <c r="G18" s="86">
        <v>1</v>
      </c>
      <c r="H18" s="86">
        <v>1</v>
      </c>
      <c r="I18" s="337">
        <v>3</v>
      </c>
      <c r="J18" s="337"/>
      <c r="K18" s="336">
        <v>3</v>
      </c>
      <c r="L18" s="336"/>
      <c r="M18" s="337"/>
      <c r="N18" s="337"/>
    </row>
    <row r="19" spans="1:14" ht="17.25" customHeight="1">
      <c r="A19" s="353"/>
      <c r="B19" s="337"/>
      <c r="C19" s="337"/>
      <c r="D19" s="338" t="s">
        <v>250</v>
      </c>
      <c r="E19" s="338"/>
      <c r="F19" s="338"/>
      <c r="G19" s="86">
        <v>1</v>
      </c>
      <c r="H19" s="86">
        <v>1</v>
      </c>
      <c r="I19" s="337">
        <v>3</v>
      </c>
      <c r="J19" s="337"/>
      <c r="K19" s="336">
        <v>3</v>
      </c>
      <c r="L19" s="336"/>
      <c r="M19" s="337"/>
      <c r="N19" s="337"/>
    </row>
    <row r="20" spans="1:14" ht="16.5" customHeight="1">
      <c r="A20" s="353"/>
      <c r="B20" s="337"/>
      <c r="C20" s="337"/>
      <c r="D20" s="338" t="s">
        <v>136</v>
      </c>
      <c r="E20" s="338"/>
      <c r="F20" s="338"/>
      <c r="G20" s="86">
        <v>1</v>
      </c>
      <c r="H20" s="86">
        <v>1</v>
      </c>
      <c r="I20" s="337">
        <v>4</v>
      </c>
      <c r="J20" s="337"/>
      <c r="K20" s="336">
        <v>4</v>
      </c>
      <c r="L20" s="336"/>
      <c r="M20" s="355"/>
      <c r="N20" s="355"/>
    </row>
    <row r="21" spans="1:14" ht="27" customHeight="1">
      <c r="A21" s="353"/>
      <c r="B21" s="337"/>
      <c r="C21" s="84" t="s">
        <v>67</v>
      </c>
      <c r="D21" s="338" t="s">
        <v>137</v>
      </c>
      <c r="E21" s="338"/>
      <c r="F21" s="338"/>
      <c r="G21" s="84" t="s">
        <v>138</v>
      </c>
      <c r="H21" s="86">
        <v>0.8</v>
      </c>
      <c r="I21" s="337">
        <v>10</v>
      </c>
      <c r="J21" s="337"/>
      <c r="K21" s="336">
        <v>8</v>
      </c>
      <c r="L21" s="336"/>
      <c r="M21" s="350" t="s">
        <v>251</v>
      </c>
      <c r="N21" s="352"/>
    </row>
    <row r="22" spans="1:14" ht="18" customHeight="1">
      <c r="A22" s="353"/>
      <c r="B22" s="337"/>
      <c r="C22" s="84" t="s">
        <v>68</v>
      </c>
      <c r="D22" s="338" t="s">
        <v>252</v>
      </c>
      <c r="E22" s="338"/>
      <c r="F22" s="338"/>
      <c r="G22" s="84" t="s">
        <v>253</v>
      </c>
      <c r="H22" s="84" t="s">
        <v>254</v>
      </c>
      <c r="I22" s="337">
        <v>5</v>
      </c>
      <c r="J22" s="337"/>
      <c r="K22" s="336">
        <v>3</v>
      </c>
      <c r="L22" s="336"/>
      <c r="M22" s="350" t="s">
        <v>255</v>
      </c>
      <c r="N22" s="352"/>
    </row>
    <row r="23" spans="1:14" ht="28.5" customHeight="1">
      <c r="A23" s="353"/>
      <c r="B23" s="337" t="s">
        <v>69</v>
      </c>
      <c r="C23" s="84" t="s">
        <v>33</v>
      </c>
      <c r="D23" s="338" t="s">
        <v>256</v>
      </c>
      <c r="E23" s="338"/>
      <c r="F23" s="338"/>
      <c r="G23" s="84" t="s">
        <v>257</v>
      </c>
      <c r="H23" s="84" t="s">
        <v>258</v>
      </c>
      <c r="I23" s="337">
        <v>8</v>
      </c>
      <c r="J23" s="337"/>
      <c r="K23" s="336">
        <v>5</v>
      </c>
      <c r="L23" s="336"/>
      <c r="M23" s="350" t="s">
        <v>259</v>
      </c>
      <c r="N23" s="352"/>
    </row>
    <row r="24" spans="1:14" ht="21.95" customHeight="1">
      <c r="A24" s="353"/>
      <c r="B24" s="337"/>
      <c r="C24" s="339" t="s">
        <v>34</v>
      </c>
      <c r="D24" s="338" t="s">
        <v>144</v>
      </c>
      <c r="E24" s="338"/>
      <c r="F24" s="338"/>
      <c r="G24" s="112" t="s">
        <v>364</v>
      </c>
      <c r="H24" s="112" t="s">
        <v>364</v>
      </c>
      <c r="I24" s="346">
        <v>4</v>
      </c>
      <c r="J24" s="347"/>
      <c r="K24" s="348">
        <v>4</v>
      </c>
      <c r="L24" s="349"/>
      <c r="M24" s="350"/>
      <c r="N24" s="351"/>
    </row>
    <row r="25" spans="1:14" ht="21.95" customHeight="1">
      <c r="A25" s="353"/>
      <c r="B25" s="337"/>
      <c r="C25" s="340"/>
      <c r="D25" s="338" t="s">
        <v>159</v>
      </c>
      <c r="E25" s="338"/>
      <c r="F25" s="338"/>
      <c r="G25" s="86" t="s">
        <v>147</v>
      </c>
      <c r="H25" s="109" t="s">
        <v>147</v>
      </c>
      <c r="I25" s="337">
        <v>4</v>
      </c>
      <c r="J25" s="337"/>
      <c r="K25" s="336">
        <v>4</v>
      </c>
      <c r="L25" s="336"/>
      <c r="M25" s="337"/>
      <c r="N25" s="337"/>
    </row>
    <row r="26" spans="1:14" ht="21.95" customHeight="1">
      <c r="A26" s="353"/>
      <c r="B26" s="337"/>
      <c r="C26" s="84" t="s">
        <v>35</v>
      </c>
      <c r="D26" s="338" t="s">
        <v>163</v>
      </c>
      <c r="E26" s="338"/>
      <c r="F26" s="338"/>
      <c r="G26" s="84" t="s">
        <v>149</v>
      </c>
      <c r="H26" s="108" t="s">
        <v>149</v>
      </c>
      <c r="I26" s="337">
        <v>7</v>
      </c>
      <c r="J26" s="337"/>
      <c r="K26" s="336">
        <v>7</v>
      </c>
      <c r="L26" s="336"/>
      <c r="M26" s="337"/>
      <c r="N26" s="337"/>
    </row>
    <row r="27" spans="1:14" ht="21.95" customHeight="1">
      <c r="A27" s="353"/>
      <c r="B27" s="337"/>
      <c r="C27" s="84" t="s">
        <v>70</v>
      </c>
      <c r="D27" s="338" t="s">
        <v>160</v>
      </c>
      <c r="E27" s="338"/>
      <c r="F27" s="338"/>
      <c r="G27" s="84" t="s">
        <v>152</v>
      </c>
      <c r="H27" s="108" t="s">
        <v>152</v>
      </c>
      <c r="I27" s="337">
        <v>7</v>
      </c>
      <c r="J27" s="337"/>
      <c r="K27" s="336">
        <v>7</v>
      </c>
      <c r="L27" s="336"/>
      <c r="M27" s="337"/>
      <c r="N27" s="337"/>
    </row>
    <row r="28" spans="1:14" ht="21.95" customHeight="1">
      <c r="A28" s="353"/>
      <c r="B28" s="339" t="s">
        <v>71</v>
      </c>
      <c r="C28" s="341" t="s">
        <v>260</v>
      </c>
      <c r="D28" s="338" t="s">
        <v>161</v>
      </c>
      <c r="E28" s="338"/>
      <c r="F28" s="338"/>
      <c r="G28" s="86" t="s">
        <v>154</v>
      </c>
      <c r="H28" s="109" t="s">
        <v>154</v>
      </c>
      <c r="I28" s="337">
        <v>5</v>
      </c>
      <c r="J28" s="337"/>
      <c r="K28" s="336">
        <v>5</v>
      </c>
      <c r="L28" s="336"/>
      <c r="M28" s="337"/>
      <c r="N28" s="337"/>
    </row>
    <row r="29" spans="1:14" ht="21.95" customHeight="1">
      <c r="A29" s="353"/>
      <c r="B29" s="340"/>
      <c r="C29" s="342"/>
      <c r="D29" s="338" t="s">
        <v>162</v>
      </c>
      <c r="E29" s="338"/>
      <c r="F29" s="338"/>
      <c r="G29" s="86" t="s">
        <v>149</v>
      </c>
      <c r="H29" s="109" t="s">
        <v>149</v>
      </c>
      <c r="I29" s="346">
        <v>5</v>
      </c>
      <c r="J29" s="347"/>
      <c r="K29" s="336">
        <v>5</v>
      </c>
      <c r="L29" s="336"/>
      <c r="M29" s="337"/>
      <c r="N29" s="337"/>
    </row>
    <row r="30" spans="1:14" ht="18.75" customHeight="1">
      <c r="A30" s="337" t="s">
        <v>73</v>
      </c>
      <c r="B30" s="337"/>
      <c r="C30" s="337"/>
      <c r="D30" s="337"/>
      <c r="E30" s="337"/>
      <c r="F30" s="337"/>
      <c r="G30" s="337"/>
      <c r="H30" s="337"/>
      <c r="I30" s="337">
        <v>100</v>
      </c>
      <c r="J30" s="337"/>
      <c r="K30" s="337">
        <v>80</v>
      </c>
      <c r="L30" s="337"/>
      <c r="M30" s="354"/>
      <c r="N30" s="354"/>
    </row>
    <row r="31" spans="1:14" ht="15" customHeight="1">
      <c r="A31" s="87" t="s">
        <v>74</v>
      </c>
      <c r="B31" s="343" t="s">
        <v>156</v>
      </c>
      <c r="C31" s="344"/>
      <c r="D31" s="344"/>
      <c r="E31" s="344"/>
      <c r="F31" s="344"/>
      <c r="G31" s="344"/>
      <c r="H31" s="344"/>
      <c r="I31" s="344"/>
      <c r="J31" s="344"/>
      <c r="K31" s="344"/>
      <c r="L31" s="344"/>
      <c r="M31" s="344"/>
      <c r="N31" s="345"/>
    </row>
    <row r="32" spans="1:14" ht="14.25" customHeight="1">
      <c r="A32" s="327" t="s">
        <v>75</v>
      </c>
      <c r="B32" s="327"/>
      <c r="C32" s="327"/>
      <c r="D32" s="327"/>
      <c r="E32" s="327"/>
      <c r="F32" s="327"/>
      <c r="G32" s="327"/>
      <c r="H32" s="327"/>
      <c r="I32" s="327"/>
      <c r="J32" s="327"/>
      <c r="K32" s="327"/>
      <c r="L32" s="327"/>
      <c r="M32" s="327"/>
      <c r="N32" s="327"/>
    </row>
    <row r="33" spans="1:14" ht="21" customHeight="1">
      <c r="A33" s="253" t="s">
        <v>228</v>
      </c>
      <c r="B33" s="253"/>
      <c r="C33" s="253"/>
      <c r="D33" s="253"/>
      <c r="E33" s="253"/>
      <c r="F33" s="253"/>
      <c r="G33" s="253"/>
      <c r="H33" s="253"/>
      <c r="I33" s="253"/>
      <c r="J33" s="253"/>
      <c r="K33" s="253"/>
      <c r="L33" s="253"/>
      <c r="M33" s="253"/>
      <c r="N33" s="253"/>
    </row>
    <row r="34" spans="1:14" ht="15.75" customHeight="1">
      <c r="A34" s="253" t="s">
        <v>359</v>
      </c>
      <c r="B34" s="253"/>
      <c r="C34" s="253"/>
      <c r="D34" s="253"/>
      <c r="E34" s="253"/>
      <c r="F34" s="253"/>
      <c r="G34" s="253"/>
      <c r="H34" s="253"/>
      <c r="I34" s="253"/>
      <c r="J34" s="253"/>
      <c r="K34" s="253"/>
      <c r="L34" s="253"/>
      <c r="M34" s="253"/>
      <c r="N34" s="253"/>
    </row>
    <row r="35" spans="1:14">
      <c r="A35" s="88"/>
      <c r="B35" s="88"/>
      <c r="C35" s="88"/>
      <c r="D35" s="88"/>
      <c r="E35" s="88"/>
      <c r="F35" s="88"/>
      <c r="G35" s="88"/>
      <c r="H35" s="88"/>
      <c r="I35" s="88"/>
      <c r="J35" s="88"/>
      <c r="K35" s="88"/>
      <c r="L35" s="88"/>
      <c r="M35" s="88"/>
      <c r="N35" s="88"/>
    </row>
  </sheetData>
  <mergeCells count="125">
    <mergeCell ref="K15:L15"/>
    <mergeCell ref="D13:F13"/>
    <mergeCell ref="I13:J13"/>
    <mergeCell ref="K13:L13"/>
    <mergeCell ref="D12:F12"/>
    <mergeCell ref="I12:J12"/>
    <mergeCell ref="K12:L12"/>
    <mergeCell ref="M12:N12"/>
    <mergeCell ref="A1:N1"/>
    <mergeCell ref="A2:B2"/>
    <mergeCell ref="C2:N2"/>
    <mergeCell ref="A3:B3"/>
    <mergeCell ref="C3:G3"/>
    <mergeCell ref="H3:I3"/>
    <mergeCell ref="J3:N3"/>
    <mergeCell ref="L7:M7"/>
    <mergeCell ref="C8:D8"/>
    <mergeCell ref="F8:G8"/>
    <mergeCell ref="H8:I8"/>
    <mergeCell ref="J8:K8"/>
    <mergeCell ref="L8:M8"/>
    <mergeCell ref="L4:M5"/>
    <mergeCell ref="N4:N5"/>
    <mergeCell ref="C6:D6"/>
    <mergeCell ref="F6:G6"/>
    <mergeCell ref="H6:I6"/>
    <mergeCell ref="J6:K6"/>
    <mergeCell ref="L6:M6"/>
    <mergeCell ref="C4:D5"/>
    <mergeCell ref="E4:E5"/>
    <mergeCell ref="F4:G5"/>
    <mergeCell ref="H4:I5"/>
    <mergeCell ref="L9:M9"/>
    <mergeCell ref="A10:A11"/>
    <mergeCell ref="B10:G10"/>
    <mergeCell ref="H10:N10"/>
    <mergeCell ref="B11:G11"/>
    <mergeCell ref="H11:N11"/>
    <mergeCell ref="A4:B9"/>
    <mergeCell ref="M13:N13"/>
    <mergeCell ref="D14:F14"/>
    <mergeCell ref="I14:J14"/>
    <mergeCell ref="K14:L14"/>
    <mergeCell ref="C13:C17"/>
    <mergeCell ref="M14:N17"/>
    <mergeCell ref="J4:K5"/>
    <mergeCell ref="C7:D7"/>
    <mergeCell ref="F7:G7"/>
    <mergeCell ref="H7:I7"/>
    <mergeCell ref="J7:K7"/>
    <mergeCell ref="C9:D9"/>
    <mergeCell ref="F9:G9"/>
    <mergeCell ref="H9:I9"/>
    <mergeCell ref="J9:K9"/>
    <mergeCell ref="D15:F15"/>
    <mergeCell ref="I15:J15"/>
    <mergeCell ref="D16:F16"/>
    <mergeCell ref="D24:F24"/>
    <mergeCell ref="K20:L20"/>
    <mergeCell ref="M20:N20"/>
    <mergeCell ref="D21:F21"/>
    <mergeCell ref="I21:J21"/>
    <mergeCell ref="K21:L21"/>
    <mergeCell ref="M21:N21"/>
    <mergeCell ref="K17:L17"/>
    <mergeCell ref="D18:F18"/>
    <mergeCell ref="I18:J18"/>
    <mergeCell ref="K18:L18"/>
    <mergeCell ref="M18:N18"/>
    <mergeCell ref="D20:F20"/>
    <mergeCell ref="I20:J20"/>
    <mergeCell ref="D22:F22"/>
    <mergeCell ref="I22:J22"/>
    <mergeCell ref="K22:L22"/>
    <mergeCell ref="M22:N22"/>
    <mergeCell ref="D23:F23"/>
    <mergeCell ref="I23:J23"/>
    <mergeCell ref="I16:J16"/>
    <mergeCell ref="K16:L16"/>
    <mergeCell ref="D17:F17"/>
    <mergeCell ref="I17:J17"/>
    <mergeCell ref="K23:L23"/>
    <mergeCell ref="M23:N23"/>
    <mergeCell ref="A12:A29"/>
    <mergeCell ref="B13:B22"/>
    <mergeCell ref="K30:L30"/>
    <mergeCell ref="M30:N30"/>
    <mergeCell ref="D28:F28"/>
    <mergeCell ref="I28:J28"/>
    <mergeCell ref="K28:L28"/>
    <mergeCell ref="M28:N28"/>
    <mergeCell ref="D29:F29"/>
    <mergeCell ref="I29:J29"/>
    <mergeCell ref="K29:L29"/>
    <mergeCell ref="M29:N29"/>
    <mergeCell ref="I30:J30"/>
    <mergeCell ref="I26:J26"/>
    <mergeCell ref="K26:L26"/>
    <mergeCell ref="M26:N26"/>
    <mergeCell ref="D27:F27"/>
    <mergeCell ref="I27:J27"/>
    <mergeCell ref="K27:L27"/>
    <mergeCell ref="M27:N27"/>
    <mergeCell ref="D19:F19"/>
    <mergeCell ref="I19:J19"/>
    <mergeCell ref="K19:L19"/>
    <mergeCell ref="M19:N19"/>
    <mergeCell ref="A34:N34"/>
    <mergeCell ref="C18:C20"/>
    <mergeCell ref="B23:B27"/>
    <mergeCell ref="C24:C25"/>
    <mergeCell ref="B28:B29"/>
    <mergeCell ref="C28:C29"/>
    <mergeCell ref="A30:H30"/>
    <mergeCell ref="B31:N31"/>
    <mergeCell ref="A32:N32"/>
    <mergeCell ref="A33:N33"/>
    <mergeCell ref="I24:J24"/>
    <mergeCell ref="K24:L24"/>
    <mergeCell ref="M24:N24"/>
    <mergeCell ref="D25:F25"/>
    <mergeCell ref="I25:J25"/>
    <mergeCell ref="K25:L25"/>
    <mergeCell ref="M25:N25"/>
    <mergeCell ref="D26:F26"/>
  </mergeCells>
  <phoneticPr fontId="15" type="noConversion"/>
  <pageMargins left="0.74803149606299213" right="0.24" top="0.3" bottom="0.41" header="0.27" footer="0.33"/>
  <pageSetup paperSize="9" scale="85" orientation="landscape" r:id="rId1"/>
</worksheet>
</file>

<file path=xl/worksheets/sheet11.xml><?xml version="1.0" encoding="utf-8"?>
<worksheet xmlns="http://schemas.openxmlformats.org/spreadsheetml/2006/main" xmlns:r="http://schemas.openxmlformats.org/officeDocument/2006/relationships">
  <dimension ref="A1:N29"/>
  <sheetViews>
    <sheetView zoomScaleNormal="100" zoomScaleSheetLayoutView="130" workbookViewId="0">
      <selection activeCell="C9" sqref="C9:D9"/>
    </sheetView>
  </sheetViews>
  <sheetFormatPr defaultColWidth="9" defaultRowHeight="13.5"/>
  <cols>
    <col min="1" max="1" width="5.25" customWidth="1"/>
    <col min="3" max="3" width="19.125" customWidth="1"/>
    <col min="5" max="5" width="12.375" customWidth="1"/>
    <col min="6" max="6" width="2.375" customWidth="1"/>
    <col min="7" max="7" width="16" customWidth="1"/>
    <col min="8" max="8" width="10.125" customWidth="1"/>
    <col min="9" max="9" width="6.875" customWidth="1"/>
    <col min="10" max="10" width="0.875" customWidth="1"/>
    <col min="11" max="11" width="8" customWidth="1"/>
    <col min="12" max="12" width="1" customWidth="1"/>
    <col min="13" max="13" width="6.875" customWidth="1"/>
    <col min="14" max="14" width="36.75" customWidth="1"/>
    <col min="257" max="257" width="5.25" customWidth="1"/>
    <col min="259" max="259" width="7.25" customWidth="1"/>
    <col min="261" max="261" width="12.375" customWidth="1"/>
    <col min="262" max="262" width="2.375" customWidth="1"/>
    <col min="263" max="263" width="10.875" customWidth="1"/>
    <col min="264" max="264" width="10.125" customWidth="1"/>
    <col min="265" max="265" width="6.875" customWidth="1"/>
    <col min="266" max="266" width="0.875" customWidth="1"/>
    <col min="267" max="267" width="8" customWidth="1"/>
    <col min="268" max="268" width="1" customWidth="1"/>
    <col min="269" max="269" width="6.875" customWidth="1"/>
    <col min="270" max="270" width="12.875" customWidth="1"/>
    <col min="513" max="513" width="5.25" customWidth="1"/>
    <col min="515" max="515" width="7.25" customWidth="1"/>
    <col min="517" max="517" width="12.375" customWidth="1"/>
    <col min="518" max="518" width="2.375" customWidth="1"/>
    <col min="519" max="519" width="10.875" customWidth="1"/>
    <col min="520" max="520" width="10.125" customWidth="1"/>
    <col min="521" max="521" width="6.875" customWidth="1"/>
    <col min="522" max="522" width="0.875" customWidth="1"/>
    <col min="523" max="523" width="8" customWidth="1"/>
    <col min="524" max="524" width="1" customWidth="1"/>
    <col min="525" max="525" width="6.875" customWidth="1"/>
    <col min="526" max="526" width="12.875" customWidth="1"/>
    <col min="769" max="769" width="5.25" customWidth="1"/>
    <col min="771" max="771" width="7.25" customWidth="1"/>
    <col min="773" max="773" width="12.375" customWidth="1"/>
    <col min="774" max="774" width="2.375" customWidth="1"/>
    <col min="775" max="775" width="10.875" customWidth="1"/>
    <col min="776" max="776" width="10.125" customWidth="1"/>
    <col min="777" max="777" width="6.875" customWidth="1"/>
    <col min="778" max="778" width="0.875" customWidth="1"/>
    <col min="779" max="779" width="8" customWidth="1"/>
    <col min="780" max="780" width="1" customWidth="1"/>
    <col min="781" max="781" width="6.875" customWidth="1"/>
    <col min="782" max="782" width="12.875" customWidth="1"/>
    <col min="1025" max="1025" width="5.25" customWidth="1"/>
    <col min="1027" max="1027" width="7.25" customWidth="1"/>
    <col min="1029" max="1029" width="12.375" customWidth="1"/>
    <col min="1030" max="1030" width="2.375" customWidth="1"/>
    <col min="1031" max="1031" width="10.875" customWidth="1"/>
    <col min="1032" max="1032" width="10.125" customWidth="1"/>
    <col min="1033" max="1033" width="6.875" customWidth="1"/>
    <col min="1034" max="1034" width="0.875" customWidth="1"/>
    <col min="1035" max="1035" width="8" customWidth="1"/>
    <col min="1036" max="1036" width="1" customWidth="1"/>
    <col min="1037" max="1037" width="6.875" customWidth="1"/>
    <col min="1038" max="1038" width="12.875" customWidth="1"/>
    <col min="1281" max="1281" width="5.25" customWidth="1"/>
    <col min="1283" max="1283" width="7.25" customWidth="1"/>
    <col min="1285" max="1285" width="12.375" customWidth="1"/>
    <col min="1286" max="1286" width="2.375" customWidth="1"/>
    <col min="1287" max="1287" width="10.875" customWidth="1"/>
    <col min="1288" max="1288" width="10.125" customWidth="1"/>
    <col min="1289" max="1289" width="6.875" customWidth="1"/>
    <col min="1290" max="1290" width="0.875" customWidth="1"/>
    <col min="1291" max="1291" width="8" customWidth="1"/>
    <col min="1292" max="1292" width="1" customWidth="1"/>
    <col min="1293" max="1293" width="6.875" customWidth="1"/>
    <col min="1294" max="1294" width="12.875" customWidth="1"/>
    <col min="1537" max="1537" width="5.25" customWidth="1"/>
    <col min="1539" max="1539" width="7.25" customWidth="1"/>
    <col min="1541" max="1541" width="12.375" customWidth="1"/>
    <col min="1542" max="1542" width="2.375" customWidth="1"/>
    <col min="1543" max="1543" width="10.875" customWidth="1"/>
    <col min="1544" max="1544" width="10.125" customWidth="1"/>
    <col min="1545" max="1545" width="6.875" customWidth="1"/>
    <col min="1546" max="1546" width="0.875" customWidth="1"/>
    <col min="1547" max="1547" width="8" customWidth="1"/>
    <col min="1548" max="1548" width="1" customWidth="1"/>
    <col min="1549" max="1549" width="6.875" customWidth="1"/>
    <col min="1550" max="1550" width="12.875" customWidth="1"/>
    <col min="1793" max="1793" width="5.25" customWidth="1"/>
    <col min="1795" max="1795" width="7.25" customWidth="1"/>
    <col min="1797" max="1797" width="12.375" customWidth="1"/>
    <col min="1798" max="1798" width="2.375" customWidth="1"/>
    <col min="1799" max="1799" width="10.875" customWidth="1"/>
    <col min="1800" max="1800" width="10.125" customWidth="1"/>
    <col min="1801" max="1801" width="6.875" customWidth="1"/>
    <col min="1802" max="1802" width="0.875" customWidth="1"/>
    <col min="1803" max="1803" width="8" customWidth="1"/>
    <col min="1804" max="1804" width="1" customWidth="1"/>
    <col min="1805" max="1805" width="6.875" customWidth="1"/>
    <col min="1806" max="1806" width="12.875" customWidth="1"/>
    <col min="2049" max="2049" width="5.25" customWidth="1"/>
    <col min="2051" max="2051" width="7.25" customWidth="1"/>
    <col min="2053" max="2053" width="12.375" customWidth="1"/>
    <col min="2054" max="2054" width="2.375" customWidth="1"/>
    <col min="2055" max="2055" width="10.875" customWidth="1"/>
    <col min="2056" max="2056" width="10.125" customWidth="1"/>
    <col min="2057" max="2057" width="6.875" customWidth="1"/>
    <col min="2058" max="2058" width="0.875" customWidth="1"/>
    <col min="2059" max="2059" width="8" customWidth="1"/>
    <col min="2060" max="2060" width="1" customWidth="1"/>
    <col min="2061" max="2061" width="6.875" customWidth="1"/>
    <col min="2062" max="2062" width="12.875" customWidth="1"/>
    <col min="2305" max="2305" width="5.25" customWidth="1"/>
    <col min="2307" max="2307" width="7.25" customWidth="1"/>
    <col min="2309" max="2309" width="12.375" customWidth="1"/>
    <col min="2310" max="2310" width="2.375" customWidth="1"/>
    <col min="2311" max="2311" width="10.875" customWidth="1"/>
    <col min="2312" max="2312" width="10.125" customWidth="1"/>
    <col min="2313" max="2313" width="6.875" customWidth="1"/>
    <col min="2314" max="2314" width="0.875" customWidth="1"/>
    <col min="2315" max="2315" width="8" customWidth="1"/>
    <col min="2316" max="2316" width="1" customWidth="1"/>
    <col min="2317" max="2317" width="6.875" customWidth="1"/>
    <col min="2318" max="2318" width="12.875" customWidth="1"/>
    <col min="2561" max="2561" width="5.25" customWidth="1"/>
    <col min="2563" max="2563" width="7.25" customWidth="1"/>
    <col min="2565" max="2565" width="12.375" customWidth="1"/>
    <col min="2566" max="2566" width="2.375" customWidth="1"/>
    <col min="2567" max="2567" width="10.875" customWidth="1"/>
    <col min="2568" max="2568" width="10.125" customWidth="1"/>
    <col min="2569" max="2569" width="6.875" customWidth="1"/>
    <col min="2570" max="2570" width="0.875" customWidth="1"/>
    <col min="2571" max="2571" width="8" customWidth="1"/>
    <col min="2572" max="2572" width="1" customWidth="1"/>
    <col min="2573" max="2573" width="6.875" customWidth="1"/>
    <col min="2574" max="2574" width="12.875" customWidth="1"/>
    <col min="2817" max="2817" width="5.25" customWidth="1"/>
    <col min="2819" max="2819" width="7.25" customWidth="1"/>
    <col min="2821" max="2821" width="12.375" customWidth="1"/>
    <col min="2822" max="2822" width="2.375" customWidth="1"/>
    <col min="2823" max="2823" width="10.875" customWidth="1"/>
    <col min="2824" max="2824" width="10.125" customWidth="1"/>
    <col min="2825" max="2825" width="6.875" customWidth="1"/>
    <col min="2826" max="2826" width="0.875" customWidth="1"/>
    <col min="2827" max="2827" width="8" customWidth="1"/>
    <col min="2828" max="2828" width="1" customWidth="1"/>
    <col min="2829" max="2829" width="6.875" customWidth="1"/>
    <col min="2830" max="2830" width="12.875" customWidth="1"/>
    <col min="3073" max="3073" width="5.25" customWidth="1"/>
    <col min="3075" max="3075" width="7.25" customWidth="1"/>
    <col min="3077" max="3077" width="12.375" customWidth="1"/>
    <col min="3078" max="3078" width="2.375" customWidth="1"/>
    <col min="3079" max="3079" width="10.875" customWidth="1"/>
    <col min="3080" max="3080" width="10.125" customWidth="1"/>
    <col min="3081" max="3081" width="6.875" customWidth="1"/>
    <col min="3082" max="3082" width="0.875" customWidth="1"/>
    <col min="3083" max="3083" width="8" customWidth="1"/>
    <col min="3084" max="3084" width="1" customWidth="1"/>
    <col min="3085" max="3085" width="6.875" customWidth="1"/>
    <col min="3086" max="3086" width="12.875" customWidth="1"/>
    <col min="3329" max="3329" width="5.25" customWidth="1"/>
    <col min="3331" max="3331" width="7.25" customWidth="1"/>
    <col min="3333" max="3333" width="12.375" customWidth="1"/>
    <col min="3334" max="3334" width="2.375" customWidth="1"/>
    <col min="3335" max="3335" width="10.875" customWidth="1"/>
    <col min="3336" max="3336" width="10.125" customWidth="1"/>
    <col min="3337" max="3337" width="6.875" customWidth="1"/>
    <col min="3338" max="3338" width="0.875" customWidth="1"/>
    <col min="3339" max="3339" width="8" customWidth="1"/>
    <col min="3340" max="3340" width="1" customWidth="1"/>
    <col min="3341" max="3341" width="6.875" customWidth="1"/>
    <col min="3342" max="3342" width="12.875" customWidth="1"/>
    <col min="3585" max="3585" width="5.25" customWidth="1"/>
    <col min="3587" max="3587" width="7.25" customWidth="1"/>
    <col min="3589" max="3589" width="12.375" customWidth="1"/>
    <col min="3590" max="3590" width="2.375" customWidth="1"/>
    <col min="3591" max="3591" width="10.875" customWidth="1"/>
    <col min="3592" max="3592" width="10.125" customWidth="1"/>
    <col min="3593" max="3593" width="6.875" customWidth="1"/>
    <col min="3594" max="3594" width="0.875" customWidth="1"/>
    <col min="3595" max="3595" width="8" customWidth="1"/>
    <col min="3596" max="3596" width="1" customWidth="1"/>
    <col min="3597" max="3597" width="6.875" customWidth="1"/>
    <col min="3598" max="3598" width="12.875" customWidth="1"/>
    <col min="3841" max="3841" width="5.25" customWidth="1"/>
    <col min="3843" max="3843" width="7.25" customWidth="1"/>
    <col min="3845" max="3845" width="12.375" customWidth="1"/>
    <col min="3846" max="3846" width="2.375" customWidth="1"/>
    <col min="3847" max="3847" width="10.875" customWidth="1"/>
    <col min="3848" max="3848" width="10.125" customWidth="1"/>
    <col min="3849" max="3849" width="6.875" customWidth="1"/>
    <col min="3850" max="3850" width="0.875" customWidth="1"/>
    <col min="3851" max="3851" width="8" customWidth="1"/>
    <col min="3852" max="3852" width="1" customWidth="1"/>
    <col min="3853" max="3853" width="6.875" customWidth="1"/>
    <col min="3854" max="3854" width="12.875" customWidth="1"/>
    <col min="4097" max="4097" width="5.25" customWidth="1"/>
    <col min="4099" max="4099" width="7.25" customWidth="1"/>
    <col min="4101" max="4101" width="12.375" customWidth="1"/>
    <col min="4102" max="4102" width="2.375" customWidth="1"/>
    <col min="4103" max="4103" width="10.875" customWidth="1"/>
    <col min="4104" max="4104" width="10.125" customWidth="1"/>
    <col min="4105" max="4105" width="6.875" customWidth="1"/>
    <col min="4106" max="4106" width="0.875" customWidth="1"/>
    <col min="4107" max="4107" width="8" customWidth="1"/>
    <col min="4108" max="4108" width="1" customWidth="1"/>
    <col min="4109" max="4109" width="6.875" customWidth="1"/>
    <col min="4110" max="4110" width="12.875" customWidth="1"/>
    <col min="4353" max="4353" width="5.25" customWidth="1"/>
    <col min="4355" max="4355" width="7.25" customWidth="1"/>
    <col min="4357" max="4357" width="12.375" customWidth="1"/>
    <col min="4358" max="4358" width="2.375" customWidth="1"/>
    <col min="4359" max="4359" width="10.875" customWidth="1"/>
    <col min="4360" max="4360" width="10.125" customWidth="1"/>
    <col min="4361" max="4361" width="6.875" customWidth="1"/>
    <col min="4362" max="4362" width="0.875" customWidth="1"/>
    <col min="4363" max="4363" width="8" customWidth="1"/>
    <col min="4364" max="4364" width="1" customWidth="1"/>
    <col min="4365" max="4365" width="6.875" customWidth="1"/>
    <col min="4366" max="4366" width="12.875" customWidth="1"/>
    <col min="4609" max="4609" width="5.25" customWidth="1"/>
    <col min="4611" max="4611" width="7.25" customWidth="1"/>
    <col min="4613" max="4613" width="12.375" customWidth="1"/>
    <col min="4614" max="4614" width="2.375" customWidth="1"/>
    <col min="4615" max="4615" width="10.875" customWidth="1"/>
    <col min="4616" max="4616" width="10.125" customWidth="1"/>
    <col min="4617" max="4617" width="6.875" customWidth="1"/>
    <col min="4618" max="4618" width="0.875" customWidth="1"/>
    <col min="4619" max="4619" width="8" customWidth="1"/>
    <col min="4620" max="4620" width="1" customWidth="1"/>
    <col min="4621" max="4621" width="6.875" customWidth="1"/>
    <col min="4622" max="4622" width="12.875" customWidth="1"/>
    <col min="4865" max="4865" width="5.25" customWidth="1"/>
    <col min="4867" max="4867" width="7.25" customWidth="1"/>
    <col min="4869" max="4869" width="12.375" customWidth="1"/>
    <col min="4870" max="4870" width="2.375" customWidth="1"/>
    <col min="4871" max="4871" width="10.875" customWidth="1"/>
    <col min="4872" max="4872" width="10.125" customWidth="1"/>
    <col min="4873" max="4873" width="6.875" customWidth="1"/>
    <col min="4874" max="4874" width="0.875" customWidth="1"/>
    <col min="4875" max="4875" width="8" customWidth="1"/>
    <col min="4876" max="4876" width="1" customWidth="1"/>
    <col min="4877" max="4877" width="6.875" customWidth="1"/>
    <col min="4878" max="4878" width="12.875" customWidth="1"/>
    <col min="5121" max="5121" width="5.25" customWidth="1"/>
    <col min="5123" max="5123" width="7.25" customWidth="1"/>
    <col min="5125" max="5125" width="12.375" customWidth="1"/>
    <col min="5126" max="5126" width="2.375" customWidth="1"/>
    <col min="5127" max="5127" width="10.875" customWidth="1"/>
    <col min="5128" max="5128" width="10.125" customWidth="1"/>
    <col min="5129" max="5129" width="6.875" customWidth="1"/>
    <col min="5130" max="5130" width="0.875" customWidth="1"/>
    <col min="5131" max="5131" width="8" customWidth="1"/>
    <col min="5132" max="5132" width="1" customWidth="1"/>
    <col min="5133" max="5133" width="6.875" customWidth="1"/>
    <col min="5134" max="5134" width="12.875" customWidth="1"/>
    <col min="5377" max="5377" width="5.25" customWidth="1"/>
    <col min="5379" max="5379" width="7.25" customWidth="1"/>
    <col min="5381" max="5381" width="12.375" customWidth="1"/>
    <col min="5382" max="5382" width="2.375" customWidth="1"/>
    <col min="5383" max="5383" width="10.875" customWidth="1"/>
    <col min="5384" max="5384" width="10.125" customWidth="1"/>
    <col min="5385" max="5385" width="6.875" customWidth="1"/>
    <col min="5386" max="5386" width="0.875" customWidth="1"/>
    <col min="5387" max="5387" width="8" customWidth="1"/>
    <col min="5388" max="5388" width="1" customWidth="1"/>
    <col min="5389" max="5389" width="6.875" customWidth="1"/>
    <col min="5390" max="5390" width="12.875" customWidth="1"/>
    <col min="5633" max="5633" width="5.25" customWidth="1"/>
    <col min="5635" max="5635" width="7.25" customWidth="1"/>
    <col min="5637" max="5637" width="12.375" customWidth="1"/>
    <col min="5638" max="5638" width="2.375" customWidth="1"/>
    <col min="5639" max="5639" width="10.875" customWidth="1"/>
    <col min="5640" max="5640" width="10.125" customWidth="1"/>
    <col min="5641" max="5641" width="6.875" customWidth="1"/>
    <col min="5642" max="5642" width="0.875" customWidth="1"/>
    <col min="5643" max="5643" width="8" customWidth="1"/>
    <col min="5644" max="5644" width="1" customWidth="1"/>
    <col min="5645" max="5645" width="6.875" customWidth="1"/>
    <col min="5646" max="5646" width="12.875" customWidth="1"/>
    <col min="5889" max="5889" width="5.25" customWidth="1"/>
    <col min="5891" max="5891" width="7.25" customWidth="1"/>
    <col min="5893" max="5893" width="12.375" customWidth="1"/>
    <col min="5894" max="5894" width="2.375" customWidth="1"/>
    <col min="5895" max="5895" width="10.875" customWidth="1"/>
    <col min="5896" max="5896" width="10.125" customWidth="1"/>
    <col min="5897" max="5897" width="6.875" customWidth="1"/>
    <col min="5898" max="5898" width="0.875" customWidth="1"/>
    <col min="5899" max="5899" width="8" customWidth="1"/>
    <col min="5900" max="5900" width="1" customWidth="1"/>
    <col min="5901" max="5901" width="6.875" customWidth="1"/>
    <col min="5902" max="5902" width="12.875" customWidth="1"/>
    <col min="6145" max="6145" width="5.25" customWidth="1"/>
    <col min="6147" max="6147" width="7.25" customWidth="1"/>
    <col min="6149" max="6149" width="12.375" customWidth="1"/>
    <col min="6150" max="6150" width="2.375" customWidth="1"/>
    <col min="6151" max="6151" width="10.875" customWidth="1"/>
    <col min="6152" max="6152" width="10.125" customWidth="1"/>
    <col min="6153" max="6153" width="6.875" customWidth="1"/>
    <col min="6154" max="6154" width="0.875" customWidth="1"/>
    <col min="6155" max="6155" width="8" customWidth="1"/>
    <col min="6156" max="6156" width="1" customWidth="1"/>
    <col min="6157" max="6157" width="6.875" customWidth="1"/>
    <col min="6158" max="6158" width="12.875" customWidth="1"/>
    <col min="6401" max="6401" width="5.25" customWidth="1"/>
    <col min="6403" max="6403" width="7.25" customWidth="1"/>
    <col min="6405" max="6405" width="12.375" customWidth="1"/>
    <col min="6406" max="6406" width="2.375" customWidth="1"/>
    <col min="6407" max="6407" width="10.875" customWidth="1"/>
    <col min="6408" max="6408" width="10.125" customWidth="1"/>
    <col min="6409" max="6409" width="6.875" customWidth="1"/>
    <col min="6410" max="6410" width="0.875" customWidth="1"/>
    <col min="6411" max="6411" width="8" customWidth="1"/>
    <col min="6412" max="6412" width="1" customWidth="1"/>
    <col min="6413" max="6413" width="6.875" customWidth="1"/>
    <col min="6414" max="6414" width="12.875" customWidth="1"/>
    <col min="6657" max="6657" width="5.25" customWidth="1"/>
    <col min="6659" max="6659" width="7.25" customWidth="1"/>
    <col min="6661" max="6661" width="12.375" customWidth="1"/>
    <col min="6662" max="6662" width="2.375" customWidth="1"/>
    <col min="6663" max="6663" width="10.875" customWidth="1"/>
    <col min="6664" max="6664" width="10.125" customWidth="1"/>
    <col min="6665" max="6665" width="6.875" customWidth="1"/>
    <col min="6666" max="6666" width="0.875" customWidth="1"/>
    <col min="6667" max="6667" width="8" customWidth="1"/>
    <col min="6668" max="6668" width="1" customWidth="1"/>
    <col min="6669" max="6669" width="6.875" customWidth="1"/>
    <col min="6670" max="6670" width="12.875" customWidth="1"/>
    <col min="6913" max="6913" width="5.25" customWidth="1"/>
    <col min="6915" max="6915" width="7.25" customWidth="1"/>
    <col min="6917" max="6917" width="12.375" customWidth="1"/>
    <col min="6918" max="6918" width="2.375" customWidth="1"/>
    <col min="6919" max="6919" width="10.875" customWidth="1"/>
    <col min="6920" max="6920" width="10.125" customWidth="1"/>
    <col min="6921" max="6921" width="6.875" customWidth="1"/>
    <col min="6922" max="6922" width="0.875" customWidth="1"/>
    <col min="6923" max="6923" width="8" customWidth="1"/>
    <col min="6924" max="6924" width="1" customWidth="1"/>
    <col min="6925" max="6925" width="6.875" customWidth="1"/>
    <col min="6926" max="6926" width="12.875" customWidth="1"/>
    <col min="7169" max="7169" width="5.25" customWidth="1"/>
    <col min="7171" max="7171" width="7.25" customWidth="1"/>
    <col min="7173" max="7173" width="12.375" customWidth="1"/>
    <col min="7174" max="7174" width="2.375" customWidth="1"/>
    <col min="7175" max="7175" width="10.875" customWidth="1"/>
    <col min="7176" max="7176" width="10.125" customWidth="1"/>
    <col min="7177" max="7177" width="6.875" customWidth="1"/>
    <col min="7178" max="7178" width="0.875" customWidth="1"/>
    <col min="7179" max="7179" width="8" customWidth="1"/>
    <col min="7180" max="7180" width="1" customWidth="1"/>
    <col min="7181" max="7181" width="6.875" customWidth="1"/>
    <col min="7182" max="7182" width="12.875" customWidth="1"/>
    <col min="7425" max="7425" width="5.25" customWidth="1"/>
    <col min="7427" max="7427" width="7.25" customWidth="1"/>
    <col min="7429" max="7429" width="12.375" customWidth="1"/>
    <col min="7430" max="7430" width="2.375" customWidth="1"/>
    <col min="7431" max="7431" width="10.875" customWidth="1"/>
    <col min="7432" max="7432" width="10.125" customWidth="1"/>
    <col min="7433" max="7433" width="6.875" customWidth="1"/>
    <col min="7434" max="7434" width="0.875" customWidth="1"/>
    <col min="7435" max="7435" width="8" customWidth="1"/>
    <col min="7436" max="7436" width="1" customWidth="1"/>
    <col min="7437" max="7437" width="6.875" customWidth="1"/>
    <col min="7438" max="7438" width="12.875" customWidth="1"/>
    <col min="7681" max="7681" width="5.25" customWidth="1"/>
    <col min="7683" max="7683" width="7.25" customWidth="1"/>
    <col min="7685" max="7685" width="12.375" customWidth="1"/>
    <col min="7686" max="7686" width="2.375" customWidth="1"/>
    <col min="7687" max="7687" width="10.875" customWidth="1"/>
    <col min="7688" max="7688" width="10.125" customWidth="1"/>
    <col min="7689" max="7689" width="6.875" customWidth="1"/>
    <col min="7690" max="7690" width="0.875" customWidth="1"/>
    <col min="7691" max="7691" width="8" customWidth="1"/>
    <col min="7692" max="7692" width="1" customWidth="1"/>
    <col min="7693" max="7693" width="6.875" customWidth="1"/>
    <col min="7694" max="7694" width="12.875" customWidth="1"/>
    <col min="7937" max="7937" width="5.25" customWidth="1"/>
    <col min="7939" max="7939" width="7.25" customWidth="1"/>
    <col min="7941" max="7941" width="12.375" customWidth="1"/>
    <col min="7942" max="7942" width="2.375" customWidth="1"/>
    <col min="7943" max="7943" width="10.875" customWidth="1"/>
    <col min="7944" max="7944" width="10.125" customWidth="1"/>
    <col min="7945" max="7945" width="6.875" customWidth="1"/>
    <col min="7946" max="7946" width="0.875" customWidth="1"/>
    <col min="7947" max="7947" width="8" customWidth="1"/>
    <col min="7948" max="7948" width="1" customWidth="1"/>
    <col min="7949" max="7949" width="6.875" customWidth="1"/>
    <col min="7950" max="7950" width="12.875" customWidth="1"/>
    <col min="8193" max="8193" width="5.25" customWidth="1"/>
    <col min="8195" max="8195" width="7.25" customWidth="1"/>
    <col min="8197" max="8197" width="12.375" customWidth="1"/>
    <col min="8198" max="8198" width="2.375" customWidth="1"/>
    <col min="8199" max="8199" width="10.875" customWidth="1"/>
    <col min="8200" max="8200" width="10.125" customWidth="1"/>
    <col min="8201" max="8201" width="6.875" customWidth="1"/>
    <col min="8202" max="8202" width="0.875" customWidth="1"/>
    <col min="8203" max="8203" width="8" customWidth="1"/>
    <col min="8204" max="8204" width="1" customWidth="1"/>
    <col min="8205" max="8205" width="6.875" customWidth="1"/>
    <col min="8206" max="8206" width="12.875" customWidth="1"/>
    <col min="8449" max="8449" width="5.25" customWidth="1"/>
    <col min="8451" max="8451" width="7.25" customWidth="1"/>
    <col min="8453" max="8453" width="12.375" customWidth="1"/>
    <col min="8454" max="8454" width="2.375" customWidth="1"/>
    <col min="8455" max="8455" width="10.875" customWidth="1"/>
    <col min="8456" max="8456" width="10.125" customWidth="1"/>
    <col min="8457" max="8457" width="6.875" customWidth="1"/>
    <col min="8458" max="8458" width="0.875" customWidth="1"/>
    <col min="8459" max="8459" width="8" customWidth="1"/>
    <col min="8460" max="8460" width="1" customWidth="1"/>
    <col min="8461" max="8461" width="6.875" customWidth="1"/>
    <col min="8462" max="8462" width="12.875" customWidth="1"/>
    <col min="8705" max="8705" width="5.25" customWidth="1"/>
    <col min="8707" max="8707" width="7.25" customWidth="1"/>
    <col min="8709" max="8709" width="12.375" customWidth="1"/>
    <col min="8710" max="8710" width="2.375" customWidth="1"/>
    <col min="8711" max="8711" width="10.875" customWidth="1"/>
    <col min="8712" max="8712" width="10.125" customWidth="1"/>
    <col min="8713" max="8713" width="6.875" customWidth="1"/>
    <col min="8714" max="8714" width="0.875" customWidth="1"/>
    <col min="8715" max="8715" width="8" customWidth="1"/>
    <col min="8716" max="8716" width="1" customWidth="1"/>
    <col min="8717" max="8717" width="6.875" customWidth="1"/>
    <col min="8718" max="8718" width="12.875" customWidth="1"/>
    <col min="8961" max="8961" width="5.25" customWidth="1"/>
    <col min="8963" max="8963" width="7.25" customWidth="1"/>
    <col min="8965" max="8965" width="12.375" customWidth="1"/>
    <col min="8966" max="8966" width="2.375" customWidth="1"/>
    <col min="8967" max="8967" width="10.875" customWidth="1"/>
    <col min="8968" max="8968" width="10.125" customWidth="1"/>
    <col min="8969" max="8969" width="6.875" customWidth="1"/>
    <col min="8970" max="8970" width="0.875" customWidth="1"/>
    <col min="8971" max="8971" width="8" customWidth="1"/>
    <col min="8972" max="8972" width="1" customWidth="1"/>
    <col min="8973" max="8973" width="6.875" customWidth="1"/>
    <col min="8974" max="8974" width="12.875" customWidth="1"/>
    <col min="9217" max="9217" width="5.25" customWidth="1"/>
    <col min="9219" max="9219" width="7.25" customWidth="1"/>
    <col min="9221" max="9221" width="12.375" customWidth="1"/>
    <col min="9222" max="9222" width="2.375" customWidth="1"/>
    <col min="9223" max="9223" width="10.875" customWidth="1"/>
    <col min="9224" max="9224" width="10.125" customWidth="1"/>
    <col min="9225" max="9225" width="6.875" customWidth="1"/>
    <col min="9226" max="9226" width="0.875" customWidth="1"/>
    <col min="9227" max="9227" width="8" customWidth="1"/>
    <col min="9228" max="9228" width="1" customWidth="1"/>
    <col min="9229" max="9229" width="6.875" customWidth="1"/>
    <col min="9230" max="9230" width="12.875" customWidth="1"/>
    <col min="9473" max="9473" width="5.25" customWidth="1"/>
    <col min="9475" max="9475" width="7.25" customWidth="1"/>
    <col min="9477" max="9477" width="12.375" customWidth="1"/>
    <col min="9478" max="9478" width="2.375" customWidth="1"/>
    <col min="9479" max="9479" width="10.875" customWidth="1"/>
    <col min="9480" max="9480" width="10.125" customWidth="1"/>
    <col min="9481" max="9481" width="6.875" customWidth="1"/>
    <col min="9482" max="9482" width="0.875" customWidth="1"/>
    <col min="9483" max="9483" width="8" customWidth="1"/>
    <col min="9484" max="9484" width="1" customWidth="1"/>
    <col min="9485" max="9485" width="6.875" customWidth="1"/>
    <col min="9486" max="9486" width="12.875" customWidth="1"/>
    <col min="9729" max="9729" width="5.25" customWidth="1"/>
    <col min="9731" max="9731" width="7.25" customWidth="1"/>
    <col min="9733" max="9733" width="12.375" customWidth="1"/>
    <col min="9734" max="9734" width="2.375" customWidth="1"/>
    <col min="9735" max="9735" width="10.875" customWidth="1"/>
    <col min="9736" max="9736" width="10.125" customWidth="1"/>
    <col min="9737" max="9737" width="6.875" customWidth="1"/>
    <col min="9738" max="9738" width="0.875" customWidth="1"/>
    <col min="9739" max="9739" width="8" customWidth="1"/>
    <col min="9740" max="9740" width="1" customWidth="1"/>
    <col min="9741" max="9741" width="6.875" customWidth="1"/>
    <col min="9742" max="9742" width="12.875" customWidth="1"/>
    <col min="9985" max="9985" width="5.25" customWidth="1"/>
    <col min="9987" max="9987" width="7.25" customWidth="1"/>
    <col min="9989" max="9989" width="12.375" customWidth="1"/>
    <col min="9990" max="9990" width="2.375" customWidth="1"/>
    <col min="9991" max="9991" width="10.875" customWidth="1"/>
    <col min="9992" max="9992" width="10.125" customWidth="1"/>
    <col min="9993" max="9993" width="6.875" customWidth="1"/>
    <col min="9994" max="9994" width="0.875" customWidth="1"/>
    <col min="9995" max="9995" width="8" customWidth="1"/>
    <col min="9996" max="9996" width="1" customWidth="1"/>
    <col min="9997" max="9997" width="6.875" customWidth="1"/>
    <col min="9998" max="9998" width="12.875" customWidth="1"/>
    <col min="10241" max="10241" width="5.25" customWidth="1"/>
    <col min="10243" max="10243" width="7.25" customWidth="1"/>
    <col min="10245" max="10245" width="12.375" customWidth="1"/>
    <col min="10246" max="10246" width="2.375" customWidth="1"/>
    <col min="10247" max="10247" width="10.875" customWidth="1"/>
    <col min="10248" max="10248" width="10.125" customWidth="1"/>
    <col min="10249" max="10249" width="6.875" customWidth="1"/>
    <col min="10250" max="10250" width="0.875" customWidth="1"/>
    <col min="10251" max="10251" width="8" customWidth="1"/>
    <col min="10252" max="10252" width="1" customWidth="1"/>
    <col min="10253" max="10253" width="6.875" customWidth="1"/>
    <col min="10254" max="10254" width="12.875" customWidth="1"/>
    <col min="10497" max="10497" width="5.25" customWidth="1"/>
    <col min="10499" max="10499" width="7.25" customWidth="1"/>
    <col min="10501" max="10501" width="12.375" customWidth="1"/>
    <col min="10502" max="10502" width="2.375" customWidth="1"/>
    <col min="10503" max="10503" width="10.875" customWidth="1"/>
    <col min="10504" max="10504" width="10.125" customWidth="1"/>
    <col min="10505" max="10505" width="6.875" customWidth="1"/>
    <col min="10506" max="10506" width="0.875" customWidth="1"/>
    <col min="10507" max="10507" width="8" customWidth="1"/>
    <col min="10508" max="10508" width="1" customWidth="1"/>
    <col min="10509" max="10509" width="6.875" customWidth="1"/>
    <col min="10510" max="10510" width="12.875" customWidth="1"/>
    <col min="10753" max="10753" width="5.25" customWidth="1"/>
    <col min="10755" max="10755" width="7.25" customWidth="1"/>
    <col min="10757" max="10757" width="12.375" customWidth="1"/>
    <col min="10758" max="10758" width="2.375" customWidth="1"/>
    <col min="10759" max="10759" width="10.875" customWidth="1"/>
    <col min="10760" max="10760" width="10.125" customWidth="1"/>
    <col min="10761" max="10761" width="6.875" customWidth="1"/>
    <col min="10762" max="10762" width="0.875" customWidth="1"/>
    <col min="10763" max="10763" width="8" customWidth="1"/>
    <col min="10764" max="10764" width="1" customWidth="1"/>
    <col min="10765" max="10765" width="6.875" customWidth="1"/>
    <col min="10766" max="10766" width="12.875" customWidth="1"/>
    <col min="11009" max="11009" width="5.25" customWidth="1"/>
    <col min="11011" max="11011" width="7.25" customWidth="1"/>
    <col min="11013" max="11013" width="12.375" customWidth="1"/>
    <col min="11014" max="11014" width="2.375" customWidth="1"/>
    <col min="11015" max="11015" width="10.875" customWidth="1"/>
    <col min="11016" max="11016" width="10.125" customWidth="1"/>
    <col min="11017" max="11017" width="6.875" customWidth="1"/>
    <col min="11018" max="11018" width="0.875" customWidth="1"/>
    <col min="11019" max="11019" width="8" customWidth="1"/>
    <col min="11020" max="11020" width="1" customWidth="1"/>
    <col min="11021" max="11021" width="6.875" customWidth="1"/>
    <col min="11022" max="11022" width="12.875" customWidth="1"/>
    <col min="11265" max="11265" width="5.25" customWidth="1"/>
    <col min="11267" max="11267" width="7.25" customWidth="1"/>
    <col min="11269" max="11269" width="12.375" customWidth="1"/>
    <col min="11270" max="11270" width="2.375" customWidth="1"/>
    <col min="11271" max="11271" width="10.875" customWidth="1"/>
    <col min="11272" max="11272" width="10.125" customWidth="1"/>
    <col min="11273" max="11273" width="6.875" customWidth="1"/>
    <col min="11274" max="11274" width="0.875" customWidth="1"/>
    <col min="11275" max="11275" width="8" customWidth="1"/>
    <col min="11276" max="11276" width="1" customWidth="1"/>
    <col min="11277" max="11277" width="6.875" customWidth="1"/>
    <col min="11278" max="11278" width="12.875" customWidth="1"/>
    <col min="11521" max="11521" width="5.25" customWidth="1"/>
    <col min="11523" max="11523" width="7.25" customWidth="1"/>
    <col min="11525" max="11525" width="12.375" customWidth="1"/>
    <col min="11526" max="11526" width="2.375" customWidth="1"/>
    <col min="11527" max="11527" width="10.875" customWidth="1"/>
    <col min="11528" max="11528" width="10.125" customWidth="1"/>
    <col min="11529" max="11529" width="6.875" customWidth="1"/>
    <col min="11530" max="11530" width="0.875" customWidth="1"/>
    <col min="11531" max="11531" width="8" customWidth="1"/>
    <col min="11532" max="11532" width="1" customWidth="1"/>
    <col min="11533" max="11533" width="6.875" customWidth="1"/>
    <col min="11534" max="11534" width="12.875" customWidth="1"/>
    <col min="11777" max="11777" width="5.25" customWidth="1"/>
    <col min="11779" max="11779" width="7.25" customWidth="1"/>
    <col min="11781" max="11781" width="12.375" customWidth="1"/>
    <col min="11782" max="11782" width="2.375" customWidth="1"/>
    <col min="11783" max="11783" width="10.875" customWidth="1"/>
    <col min="11784" max="11784" width="10.125" customWidth="1"/>
    <col min="11785" max="11785" width="6.875" customWidth="1"/>
    <col min="11786" max="11786" width="0.875" customWidth="1"/>
    <col min="11787" max="11787" width="8" customWidth="1"/>
    <col min="11788" max="11788" width="1" customWidth="1"/>
    <col min="11789" max="11789" width="6.875" customWidth="1"/>
    <col min="11790" max="11790" width="12.875" customWidth="1"/>
    <col min="12033" max="12033" width="5.25" customWidth="1"/>
    <col min="12035" max="12035" width="7.25" customWidth="1"/>
    <col min="12037" max="12037" width="12.375" customWidth="1"/>
    <col min="12038" max="12038" width="2.375" customWidth="1"/>
    <col min="12039" max="12039" width="10.875" customWidth="1"/>
    <col min="12040" max="12040" width="10.125" customWidth="1"/>
    <col min="12041" max="12041" width="6.875" customWidth="1"/>
    <col min="12042" max="12042" width="0.875" customWidth="1"/>
    <col min="12043" max="12043" width="8" customWidth="1"/>
    <col min="12044" max="12044" width="1" customWidth="1"/>
    <col min="12045" max="12045" width="6.875" customWidth="1"/>
    <col min="12046" max="12046" width="12.875" customWidth="1"/>
    <col min="12289" max="12289" width="5.25" customWidth="1"/>
    <col min="12291" max="12291" width="7.25" customWidth="1"/>
    <col min="12293" max="12293" width="12.375" customWidth="1"/>
    <col min="12294" max="12294" width="2.375" customWidth="1"/>
    <col min="12295" max="12295" width="10.875" customWidth="1"/>
    <col min="12296" max="12296" width="10.125" customWidth="1"/>
    <col min="12297" max="12297" width="6.875" customWidth="1"/>
    <col min="12298" max="12298" width="0.875" customWidth="1"/>
    <col min="12299" max="12299" width="8" customWidth="1"/>
    <col min="12300" max="12300" width="1" customWidth="1"/>
    <col min="12301" max="12301" width="6.875" customWidth="1"/>
    <col min="12302" max="12302" width="12.875" customWidth="1"/>
    <col min="12545" max="12545" width="5.25" customWidth="1"/>
    <col min="12547" max="12547" width="7.25" customWidth="1"/>
    <col min="12549" max="12549" width="12.375" customWidth="1"/>
    <col min="12550" max="12550" width="2.375" customWidth="1"/>
    <col min="12551" max="12551" width="10.875" customWidth="1"/>
    <col min="12552" max="12552" width="10.125" customWidth="1"/>
    <col min="12553" max="12553" width="6.875" customWidth="1"/>
    <col min="12554" max="12554" width="0.875" customWidth="1"/>
    <col min="12555" max="12555" width="8" customWidth="1"/>
    <col min="12556" max="12556" width="1" customWidth="1"/>
    <col min="12557" max="12557" width="6.875" customWidth="1"/>
    <col min="12558" max="12558" width="12.875" customWidth="1"/>
    <col min="12801" max="12801" width="5.25" customWidth="1"/>
    <col min="12803" max="12803" width="7.25" customWidth="1"/>
    <col min="12805" max="12805" width="12.375" customWidth="1"/>
    <col min="12806" max="12806" width="2.375" customWidth="1"/>
    <col min="12807" max="12807" width="10.875" customWidth="1"/>
    <col min="12808" max="12808" width="10.125" customWidth="1"/>
    <col min="12809" max="12809" width="6.875" customWidth="1"/>
    <col min="12810" max="12810" width="0.875" customWidth="1"/>
    <col min="12811" max="12811" width="8" customWidth="1"/>
    <col min="12812" max="12812" width="1" customWidth="1"/>
    <col min="12813" max="12813" width="6.875" customWidth="1"/>
    <col min="12814" max="12814" width="12.875" customWidth="1"/>
    <col min="13057" max="13057" width="5.25" customWidth="1"/>
    <col min="13059" max="13059" width="7.25" customWidth="1"/>
    <col min="13061" max="13061" width="12.375" customWidth="1"/>
    <col min="13062" max="13062" width="2.375" customWidth="1"/>
    <col min="13063" max="13063" width="10.875" customWidth="1"/>
    <col min="13064" max="13064" width="10.125" customWidth="1"/>
    <col min="13065" max="13065" width="6.875" customWidth="1"/>
    <col min="13066" max="13066" width="0.875" customWidth="1"/>
    <col min="13067" max="13067" width="8" customWidth="1"/>
    <col min="13068" max="13068" width="1" customWidth="1"/>
    <col min="13069" max="13069" width="6.875" customWidth="1"/>
    <col min="13070" max="13070" width="12.875" customWidth="1"/>
    <col min="13313" max="13313" width="5.25" customWidth="1"/>
    <col min="13315" max="13315" width="7.25" customWidth="1"/>
    <col min="13317" max="13317" width="12.375" customWidth="1"/>
    <col min="13318" max="13318" width="2.375" customWidth="1"/>
    <col min="13319" max="13319" width="10.875" customWidth="1"/>
    <col min="13320" max="13320" width="10.125" customWidth="1"/>
    <col min="13321" max="13321" width="6.875" customWidth="1"/>
    <col min="13322" max="13322" width="0.875" customWidth="1"/>
    <col min="13323" max="13323" width="8" customWidth="1"/>
    <col min="13324" max="13324" width="1" customWidth="1"/>
    <col min="13325" max="13325" width="6.875" customWidth="1"/>
    <col min="13326" max="13326" width="12.875" customWidth="1"/>
    <col min="13569" max="13569" width="5.25" customWidth="1"/>
    <col min="13571" max="13571" width="7.25" customWidth="1"/>
    <col min="13573" max="13573" width="12.375" customWidth="1"/>
    <col min="13574" max="13574" width="2.375" customWidth="1"/>
    <col min="13575" max="13575" width="10.875" customWidth="1"/>
    <col min="13576" max="13576" width="10.125" customWidth="1"/>
    <col min="13577" max="13577" width="6.875" customWidth="1"/>
    <col min="13578" max="13578" width="0.875" customWidth="1"/>
    <col min="13579" max="13579" width="8" customWidth="1"/>
    <col min="13580" max="13580" width="1" customWidth="1"/>
    <col min="13581" max="13581" width="6.875" customWidth="1"/>
    <col min="13582" max="13582" width="12.875" customWidth="1"/>
    <col min="13825" max="13825" width="5.25" customWidth="1"/>
    <col min="13827" max="13827" width="7.25" customWidth="1"/>
    <col min="13829" max="13829" width="12.375" customWidth="1"/>
    <col min="13830" max="13830" width="2.375" customWidth="1"/>
    <col min="13831" max="13831" width="10.875" customWidth="1"/>
    <col min="13832" max="13832" width="10.125" customWidth="1"/>
    <col min="13833" max="13833" width="6.875" customWidth="1"/>
    <col min="13834" max="13834" width="0.875" customWidth="1"/>
    <col min="13835" max="13835" width="8" customWidth="1"/>
    <col min="13836" max="13836" width="1" customWidth="1"/>
    <col min="13837" max="13837" width="6.875" customWidth="1"/>
    <col min="13838" max="13838" width="12.875" customWidth="1"/>
    <col min="14081" max="14081" width="5.25" customWidth="1"/>
    <col min="14083" max="14083" width="7.25" customWidth="1"/>
    <col min="14085" max="14085" width="12.375" customWidth="1"/>
    <col min="14086" max="14086" width="2.375" customWidth="1"/>
    <col min="14087" max="14087" width="10.875" customWidth="1"/>
    <col min="14088" max="14088" width="10.125" customWidth="1"/>
    <col min="14089" max="14089" width="6.875" customWidth="1"/>
    <col min="14090" max="14090" width="0.875" customWidth="1"/>
    <col min="14091" max="14091" width="8" customWidth="1"/>
    <col min="14092" max="14092" width="1" customWidth="1"/>
    <col min="14093" max="14093" width="6.875" customWidth="1"/>
    <col min="14094" max="14094" width="12.875" customWidth="1"/>
    <col min="14337" max="14337" width="5.25" customWidth="1"/>
    <col min="14339" max="14339" width="7.25" customWidth="1"/>
    <col min="14341" max="14341" width="12.375" customWidth="1"/>
    <col min="14342" max="14342" width="2.375" customWidth="1"/>
    <col min="14343" max="14343" width="10.875" customWidth="1"/>
    <col min="14344" max="14344" width="10.125" customWidth="1"/>
    <col min="14345" max="14345" width="6.875" customWidth="1"/>
    <col min="14346" max="14346" width="0.875" customWidth="1"/>
    <col min="14347" max="14347" width="8" customWidth="1"/>
    <col min="14348" max="14348" width="1" customWidth="1"/>
    <col min="14349" max="14349" width="6.875" customWidth="1"/>
    <col min="14350" max="14350" width="12.875" customWidth="1"/>
    <col min="14593" max="14593" width="5.25" customWidth="1"/>
    <col min="14595" max="14595" width="7.25" customWidth="1"/>
    <col min="14597" max="14597" width="12.375" customWidth="1"/>
    <col min="14598" max="14598" width="2.375" customWidth="1"/>
    <col min="14599" max="14599" width="10.875" customWidth="1"/>
    <col min="14600" max="14600" width="10.125" customWidth="1"/>
    <col min="14601" max="14601" width="6.875" customWidth="1"/>
    <col min="14602" max="14602" width="0.875" customWidth="1"/>
    <col min="14603" max="14603" width="8" customWidth="1"/>
    <col min="14604" max="14604" width="1" customWidth="1"/>
    <col min="14605" max="14605" width="6.875" customWidth="1"/>
    <col min="14606" max="14606" width="12.875" customWidth="1"/>
    <col min="14849" max="14849" width="5.25" customWidth="1"/>
    <col min="14851" max="14851" width="7.25" customWidth="1"/>
    <col min="14853" max="14853" width="12.375" customWidth="1"/>
    <col min="14854" max="14854" width="2.375" customWidth="1"/>
    <col min="14855" max="14855" width="10.875" customWidth="1"/>
    <col min="14856" max="14856" width="10.125" customWidth="1"/>
    <col min="14857" max="14857" width="6.875" customWidth="1"/>
    <col min="14858" max="14858" width="0.875" customWidth="1"/>
    <col min="14859" max="14859" width="8" customWidth="1"/>
    <col min="14860" max="14860" width="1" customWidth="1"/>
    <col min="14861" max="14861" width="6.875" customWidth="1"/>
    <col min="14862" max="14862" width="12.875" customWidth="1"/>
    <col min="15105" max="15105" width="5.25" customWidth="1"/>
    <col min="15107" max="15107" width="7.25" customWidth="1"/>
    <col min="15109" max="15109" width="12.375" customWidth="1"/>
    <col min="15110" max="15110" width="2.375" customWidth="1"/>
    <col min="15111" max="15111" width="10.875" customWidth="1"/>
    <col min="15112" max="15112" width="10.125" customWidth="1"/>
    <col min="15113" max="15113" width="6.875" customWidth="1"/>
    <col min="15114" max="15114" width="0.875" customWidth="1"/>
    <col min="15115" max="15115" width="8" customWidth="1"/>
    <col min="15116" max="15116" width="1" customWidth="1"/>
    <col min="15117" max="15117" width="6.875" customWidth="1"/>
    <col min="15118" max="15118" width="12.875" customWidth="1"/>
    <col min="15361" max="15361" width="5.25" customWidth="1"/>
    <col min="15363" max="15363" width="7.25" customWidth="1"/>
    <col min="15365" max="15365" width="12.375" customWidth="1"/>
    <col min="15366" max="15366" width="2.375" customWidth="1"/>
    <col min="15367" max="15367" width="10.875" customWidth="1"/>
    <col min="15368" max="15368" width="10.125" customWidth="1"/>
    <col min="15369" max="15369" width="6.875" customWidth="1"/>
    <col min="15370" max="15370" width="0.875" customWidth="1"/>
    <col min="15371" max="15371" width="8" customWidth="1"/>
    <col min="15372" max="15372" width="1" customWidth="1"/>
    <col min="15373" max="15373" width="6.875" customWidth="1"/>
    <col min="15374" max="15374" width="12.875" customWidth="1"/>
    <col min="15617" max="15617" width="5.25" customWidth="1"/>
    <col min="15619" max="15619" width="7.25" customWidth="1"/>
    <col min="15621" max="15621" width="12.375" customWidth="1"/>
    <col min="15622" max="15622" width="2.375" customWidth="1"/>
    <col min="15623" max="15623" width="10.875" customWidth="1"/>
    <col min="15624" max="15624" width="10.125" customWidth="1"/>
    <col min="15625" max="15625" width="6.875" customWidth="1"/>
    <col min="15626" max="15626" width="0.875" customWidth="1"/>
    <col min="15627" max="15627" width="8" customWidth="1"/>
    <col min="15628" max="15628" width="1" customWidth="1"/>
    <col min="15629" max="15629" width="6.875" customWidth="1"/>
    <col min="15630" max="15630" width="12.875" customWidth="1"/>
    <col min="15873" max="15873" width="5.25" customWidth="1"/>
    <col min="15875" max="15875" width="7.25" customWidth="1"/>
    <col min="15877" max="15877" width="12.375" customWidth="1"/>
    <col min="15878" max="15878" width="2.375" customWidth="1"/>
    <col min="15879" max="15879" width="10.875" customWidth="1"/>
    <col min="15880" max="15880" width="10.125" customWidth="1"/>
    <col min="15881" max="15881" width="6.875" customWidth="1"/>
    <col min="15882" max="15882" width="0.875" customWidth="1"/>
    <col min="15883" max="15883" width="8" customWidth="1"/>
    <col min="15884" max="15884" width="1" customWidth="1"/>
    <col min="15885" max="15885" width="6.875" customWidth="1"/>
    <col min="15886" max="15886" width="12.875" customWidth="1"/>
    <col min="16129" max="16129" width="5.25" customWidth="1"/>
    <col min="16131" max="16131" width="7.25" customWidth="1"/>
    <col min="16133" max="16133" width="12.375" customWidth="1"/>
    <col min="16134" max="16134" width="2.375" customWidth="1"/>
    <col min="16135" max="16135" width="10.875" customWidth="1"/>
    <col min="16136" max="16136" width="10.125" customWidth="1"/>
    <col min="16137" max="16137" width="6.875" customWidth="1"/>
    <col min="16138" max="16138" width="0.875" customWidth="1"/>
    <col min="16139" max="16139" width="8" customWidth="1"/>
    <col min="16140" max="16140" width="1" customWidth="1"/>
    <col min="16141" max="16141" width="6.875" customWidth="1"/>
    <col min="16142" max="16142" width="12.875" customWidth="1"/>
  </cols>
  <sheetData>
    <row r="1" spans="1:14" ht="42" customHeight="1">
      <c r="A1" s="368" t="s">
        <v>263</v>
      </c>
      <c r="B1" s="369"/>
      <c r="C1" s="369"/>
      <c r="D1" s="369"/>
      <c r="E1" s="369"/>
      <c r="F1" s="369"/>
      <c r="G1" s="369"/>
      <c r="H1" s="369"/>
      <c r="I1" s="369"/>
      <c r="J1" s="369"/>
      <c r="K1" s="369"/>
      <c r="L1" s="369"/>
      <c r="M1" s="369"/>
      <c r="N1" s="369"/>
    </row>
    <row r="2" spans="1:14" ht="15" customHeight="1">
      <c r="A2" s="237" t="s">
        <v>49</v>
      </c>
      <c r="B2" s="237"/>
      <c r="C2" s="238" t="s">
        <v>261</v>
      </c>
      <c r="D2" s="238"/>
      <c r="E2" s="238"/>
      <c r="F2" s="238"/>
      <c r="G2" s="238"/>
      <c r="H2" s="238"/>
      <c r="I2" s="238"/>
      <c r="J2" s="238"/>
      <c r="K2" s="238"/>
      <c r="L2" s="238"/>
      <c r="M2" s="238"/>
      <c r="N2" s="238"/>
    </row>
    <row r="3" spans="1:14" ht="15" customHeight="1">
      <c r="A3" s="237" t="s">
        <v>50</v>
      </c>
      <c r="B3" s="237"/>
      <c r="C3" s="237" t="s">
        <v>112</v>
      </c>
      <c r="D3" s="237"/>
      <c r="E3" s="237"/>
      <c r="F3" s="237"/>
      <c r="G3" s="237"/>
      <c r="H3" s="237" t="s">
        <v>51</v>
      </c>
      <c r="I3" s="237"/>
      <c r="J3" s="237" t="s">
        <v>262</v>
      </c>
      <c r="K3" s="237"/>
      <c r="L3" s="237"/>
      <c r="M3" s="237"/>
      <c r="N3" s="237"/>
    </row>
    <row r="4" spans="1:14" ht="15" customHeight="1">
      <c r="A4" s="237" t="s">
        <v>52</v>
      </c>
      <c r="B4" s="237"/>
      <c r="C4" s="237"/>
      <c r="D4" s="237"/>
      <c r="E4" s="237" t="s">
        <v>2</v>
      </c>
      <c r="F4" s="237" t="s">
        <v>3</v>
      </c>
      <c r="G4" s="237"/>
      <c r="H4" s="237" t="s">
        <v>55</v>
      </c>
      <c r="I4" s="237"/>
      <c r="J4" s="237" t="s">
        <v>15</v>
      </c>
      <c r="K4" s="237"/>
      <c r="L4" s="237" t="s">
        <v>4</v>
      </c>
      <c r="M4" s="237"/>
      <c r="N4" s="237" t="s">
        <v>5</v>
      </c>
    </row>
    <row r="5" spans="1:14" ht="15" customHeight="1">
      <c r="A5" s="237"/>
      <c r="B5" s="237"/>
      <c r="C5" s="237"/>
      <c r="D5" s="237"/>
      <c r="E5" s="237"/>
      <c r="F5" s="237"/>
      <c r="G5" s="237"/>
      <c r="H5" s="237"/>
      <c r="I5" s="237"/>
      <c r="J5" s="237"/>
      <c r="K5" s="237"/>
      <c r="L5" s="237"/>
      <c r="M5" s="237"/>
      <c r="N5" s="237"/>
    </row>
    <row r="6" spans="1:14" ht="20.100000000000001" customHeight="1">
      <c r="A6" s="237"/>
      <c r="B6" s="237"/>
      <c r="C6" s="243" t="s">
        <v>56</v>
      </c>
      <c r="D6" s="243"/>
      <c r="E6" s="43"/>
      <c r="F6" s="237">
        <v>80</v>
      </c>
      <c r="G6" s="237"/>
      <c r="H6" s="237">
        <v>80</v>
      </c>
      <c r="I6" s="237"/>
      <c r="J6" s="237">
        <v>10</v>
      </c>
      <c r="K6" s="237"/>
      <c r="L6" s="367">
        <v>1</v>
      </c>
      <c r="M6" s="237"/>
      <c r="N6" s="43">
        <v>10</v>
      </c>
    </row>
    <row r="7" spans="1:14" ht="20.100000000000001" customHeight="1">
      <c r="A7" s="237"/>
      <c r="B7" s="237"/>
      <c r="C7" s="237" t="s">
        <v>57</v>
      </c>
      <c r="D7" s="237"/>
      <c r="E7" s="43"/>
      <c r="F7" s="237">
        <v>80</v>
      </c>
      <c r="G7" s="237"/>
      <c r="H7" s="237"/>
      <c r="I7" s="237"/>
      <c r="J7" s="237" t="s">
        <v>58</v>
      </c>
      <c r="K7" s="237"/>
      <c r="L7" s="237"/>
      <c r="M7" s="237"/>
      <c r="N7" s="43" t="s">
        <v>58</v>
      </c>
    </row>
    <row r="8" spans="1:14" ht="20.100000000000001" customHeight="1">
      <c r="A8" s="237"/>
      <c r="B8" s="237"/>
      <c r="C8" s="237" t="s">
        <v>59</v>
      </c>
      <c r="D8" s="237"/>
      <c r="E8" s="43"/>
      <c r="F8" s="237">
        <v>0</v>
      </c>
      <c r="G8" s="237"/>
      <c r="H8" s="237"/>
      <c r="I8" s="237"/>
      <c r="J8" s="237" t="s">
        <v>58</v>
      </c>
      <c r="K8" s="237"/>
      <c r="L8" s="237"/>
      <c r="M8" s="237"/>
      <c r="N8" s="43" t="s">
        <v>58</v>
      </c>
    </row>
    <row r="9" spans="1:14" ht="20.100000000000001" customHeight="1">
      <c r="A9" s="237"/>
      <c r="B9" s="237"/>
      <c r="C9" s="237" t="s">
        <v>60</v>
      </c>
      <c r="D9" s="237"/>
      <c r="E9" s="43"/>
      <c r="F9" s="237">
        <v>0</v>
      </c>
      <c r="G9" s="237"/>
      <c r="H9" s="237"/>
      <c r="I9" s="237"/>
      <c r="J9" s="237" t="s">
        <v>58</v>
      </c>
      <c r="K9" s="237"/>
      <c r="L9" s="237"/>
      <c r="M9" s="237"/>
      <c r="N9" s="43" t="s">
        <v>58</v>
      </c>
    </row>
    <row r="10" spans="1:14" ht="20.100000000000001" customHeight="1">
      <c r="A10" s="237" t="s">
        <v>61</v>
      </c>
      <c r="B10" s="237" t="s">
        <v>7</v>
      </c>
      <c r="C10" s="237"/>
      <c r="D10" s="237"/>
      <c r="E10" s="237"/>
      <c r="F10" s="237"/>
      <c r="G10" s="237"/>
      <c r="H10" s="237" t="s">
        <v>62</v>
      </c>
      <c r="I10" s="237"/>
      <c r="J10" s="237"/>
      <c r="K10" s="237"/>
      <c r="L10" s="237"/>
      <c r="M10" s="237"/>
      <c r="N10" s="237"/>
    </row>
    <row r="11" spans="1:14" ht="63" customHeight="1">
      <c r="A11" s="237"/>
      <c r="B11" s="237" t="s">
        <v>264</v>
      </c>
      <c r="C11" s="237"/>
      <c r="D11" s="237"/>
      <c r="E11" s="237"/>
      <c r="F11" s="237"/>
      <c r="G11" s="237"/>
      <c r="H11" s="237" t="s">
        <v>265</v>
      </c>
      <c r="I11" s="237"/>
      <c r="J11" s="237"/>
      <c r="K11" s="237"/>
      <c r="L11" s="237"/>
      <c r="M11" s="237"/>
      <c r="N11" s="237"/>
    </row>
    <row r="12" spans="1:14" ht="24" customHeight="1">
      <c r="A12" s="240" t="s">
        <v>63</v>
      </c>
      <c r="B12" s="44" t="s">
        <v>10</v>
      </c>
      <c r="C12" s="44" t="s">
        <v>11</v>
      </c>
      <c r="D12" s="227" t="s">
        <v>12</v>
      </c>
      <c r="E12" s="227"/>
      <c r="F12" s="227"/>
      <c r="G12" s="44" t="s">
        <v>13</v>
      </c>
      <c r="H12" s="44" t="s">
        <v>14</v>
      </c>
      <c r="I12" s="227" t="s">
        <v>15</v>
      </c>
      <c r="J12" s="227"/>
      <c r="K12" s="227" t="s">
        <v>5</v>
      </c>
      <c r="L12" s="227"/>
      <c r="M12" s="227" t="s">
        <v>16</v>
      </c>
      <c r="N12" s="227"/>
    </row>
    <row r="13" spans="1:14" ht="24" customHeight="1">
      <c r="A13" s="240"/>
      <c r="B13" s="227" t="s">
        <v>64</v>
      </c>
      <c r="C13" s="227" t="s">
        <v>65</v>
      </c>
      <c r="D13" s="235" t="s">
        <v>266</v>
      </c>
      <c r="E13" s="235"/>
      <c r="F13" s="235"/>
      <c r="G13" s="110" t="s">
        <v>267</v>
      </c>
      <c r="H13" s="110" t="s">
        <v>268</v>
      </c>
      <c r="I13" s="227">
        <v>10</v>
      </c>
      <c r="J13" s="227"/>
      <c r="K13" s="227">
        <v>10</v>
      </c>
      <c r="L13" s="227"/>
      <c r="M13" s="227"/>
      <c r="N13" s="227"/>
    </row>
    <row r="14" spans="1:14" ht="24" customHeight="1">
      <c r="A14" s="240"/>
      <c r="B14" s="227"/>
      <c r="C14" s="227"/>
      <c r="D14" s="235" t="s">
        <v>269</v>
      </c>
      <c r="E14" s="235"/>
      <c r="F14" s="235"/>
      <c r="G14" s="110" t="s">
        <v>270</v>
      </c>
      <c r="H14" s="110" t="s">
        <v>270</v>
      </c>
      <c r="I14" s="227">
        <v>10</v>
      </c>
      <c r="J14" s="227"/>
      <c r="K14" s="227">
        <v>10</v>
      </c>
      <c r="L14" s="227"/>
      <c r="M14" s="227"/>
      <c r="N14" s="227"/>
    </row>
    <row r="15" spans="1:14" ht="24" customHeight="1">
      <c r="A15" s="240"/>
      <c r="B15" s="227"/>
      <c r="C15" s="44" t="s">
        <v>66</v>
      </c>
      <c r="D15" s="235" t="s">
        <v>271</v>
      </c>
      <c r="E15" s="235"/>
      <c r="F15" s="235"/>
      <c r="G15" s="59" t="s">
        <v>145</v>
      </c>
      <c r="H15" s="59" t="s">
        <v>145</v>
      </c>
      <c r="I15" s="227">
        <v>10</v>
      </c>
      <c r="J15" s="227"/>
      <c r="K15" s="254">
        <v>10</v>
      </c>
      <c r="L15" s="256"/>
      <c r="M15" s="227"/>
      <c r="N15" s="227"/>
    </row>
    <row r="16" spans="1:14" ht="24" customHeight="1">
      <c r="A16" s="240"/>
      <c r="B16" s="227"/>
      <c r="C16" s="44" t="s">
        <v>67</v>
      </c>
      <c r="D16" s="235" t="s">
        <v>272</v>
      </c>
      <c r="E16" s="235"/>
      <c r="F16" s="235"/>
      <c r="G16" s="59">
        <v>1</v>
      </c>
      <c r="H16" s="59">
        <v>1</v>
      </c>
      <c r="I16" s="227">
        <v>10</v>
      </c>
      <c r="J16" s="227"/>
      <c r="K16" s="227">
        <v>10</v>
      </c>
      <c r="L16" s="227"/>
      <c r="M16" s="227"/>
      <c r="N16" s="227"/>
    </row>
    <row r="17" spans="1:14" ht="24" customHeight="1">
      <c r="A17" s="240"/>
      <c r="B17" s="227"/>
      <c r="C17" s="44" t="s">
        <v>68</v>
      </c>
      <c r="D17" s="235" t="s">
        <v>273</v>
      </c>
      <c r="E17" s="235"/>
      <c r="F17" s="235"/>
      <c r="G17" s="110" t="s">
        <v>274</v>
      </c>
      <c r="H17" s="110" t="s">
        <v>274</v>
      </c>
      <c r="I17" s="227">
        <v>10</v>
      </c>
      <c r="J17" s="227"/>
      <c r="K17" s="227">
        <v>10</v>
      </c>
      <c r="L17" s="227"/>
      <c r="M17" s="227"/>
      <c r="N17" s="227"/>
    </row>
    <row r="18" spans="1:14" ht="24" customHeight="1">
      <c r="A18" s="240"/>
      <c r="B18" s="227" t="s">
        <v>69</v>
      </c>
      <c r="C18" s="44" t="s">
        <v>33</v>
      </c>
      <c r="D18" s="235" t="s">
        <v>275</v>
      </c>
      <c r="E18" s="235"/>
      <c r="F18" s="235"/>
      <c r="G18" s="110" t="s">
        <v>177</v>
      </c>
      <c r="H18" s="110" t="s">
        <v>177</v>
      </c>
      <c r="I18" s="227">
        <v>7</v>
      </c>
      <c r="J18" s="227"/>
      <c r="K18" s="254" t="s">
        <v>177</v>
      </c>
      <c r="L18" s="256"/>
      <c r="M18" s="365" t="s">
        <v>387</v>
      </c>
      <c r="N18" s="365"/>
    </row>
    <row r="19" spans="1:14" ht="24" customHeight="1">
      <c r="A19" s="240"/>
      <c r="B19" s="227"/>
      <c r="C19" s="44" t="s">
        <v>34</v>
      </c>
      <c r="D19" s="235" t="s">
        <v>276</v>
      </c>
      <c r="E19" s="235"/>
      <c r="F19" s="235"/>
      <c r="G19" s="118" t="s">
        <v>388</v>
      </c>
      <c r="H19" s="110" t="s">
        <v>177</v>
      </c>
      <c r="I19" s="227">
        <v>7</v>
      </c>
      <c r="J19" s="227"/>
      <c r="K19" s="254" t="s">
        <v>177</v>
      </c>
      <c r="L19" s="256"/>
      <c r="M19" s="366" t="s">
        <v>387</v>
      </c>
      <c r="N19" s="366"/>
    </row>
    <row r="20" spans="1:14" ht="24" customHeight="1">
      <c r="A20" s="240"/>
      <c r="B20" s="227"/>
      <c r="C20" s="44" t="s">
        <v>35</v>
      </c>
      <c r="D20" s="235" t="s">
        <v>277</v>
      </c>
      <c r="E20" s="235"/>
      <c r="F20" s="235"/>
      <c r="G20" s="111" t="s">
        <v>149</v>
      </c>
      <c r="H20" s="111" t="s">
        <v>149</v>
      </c>
      <c r="I20" s="227">
        <v>8</v>
      </c>
      <c r="J20" s="227"/>
      <c r="K20" s="227">
        <v>8</v>
      </c>
      <c r="L20" s="227"/>
      <c r="M20" s="227"/>
      <c r="N20" s="227"/>
    </row>
    <row r="21" spans="1:14" ht="24" customHeight="1">
      <c r="A21" s="240"/>
      <c r="B21" s="227"/>
      <c r="C21" s="44" t="s">
        <v>70</v>
      </c>
      <c r="D21" s="235" t="s">
        <v>280</v>
      </c>
      <c r="E21" s="235"/>
      <c r="F21" s="235"/>
      <c r="G21" s="110" t="s">
        <v>278</v>
      </c>
      <c r="H21" s="59">
        <v>1</v>
      </c>
      <c r="I21" s="227">
        <v>8</v>
      </c>
      <c r="J21" s="227"/>
      <c r="K21" s="227">
        <v>8</v>
      </c>
      <c r="L21" s="227"/>
      <c r="M21" s="227"/>
      <c r="N21" s="227"/>
    </row>
    <row r="22" spans="1:14" ht="24" customHeight="1">
      <c r="A22" s="240"/>
      <c r="B22" s="44" t="s">
        <v>71</v>
      </c>
      <c r="C22" s="44" t="s">
        <v>72</v>
      </c>
      <c r="D22" s="235" t="s">
        <v>279</v>
      </c>
      <c r="E22" s="235"/>
      <c r="F22" s="235"/>
      <c r="G22" s="111" t="s">
        <v>149</v>
      </c>
      <c r="H22" s="111" t="s">
        <v>149</v>
      </c>
      <c r="I22" s="227">
        <v>10</v>
      </c>
      <c r="J22" s="227"/>
      <c r="K22" s="227">
        <v>10</v>
      </c>
      <c r="L22" s="227"/>
      <c r="M22" s="227"/>
      <c r="N22" s="227"/>
    </row>
    <row r="23" spans="1:14" ht="16.5" customHeight="1">
      <c r="A23" s="233" t="s">
        <v>73</v>
      </c>
      <c r="B23" s="233"/>
      <c r="C23" s="233"/>
      <c r="D23" s="233"/>
      <c r="E23" s="233"/>
      <c r="F23" s="233"/>
      <c r="G23" s="233"/>
      <c r="H23" s="233"/>
      <c r="I23" s="233">
        <f>SUM(I13:I22)+10</f>
        <v>100</v>
      </c>
      <c r="J23" s="233"/>
      <c r="K23" s="233">
        <f>SUM(K13:K22)+10</f>
        <v>86</v>
      </c>
      <c r="L23" s="233"/>
      <c r="M23" s="234"/>
      <c r="N23" s="234"/>
    </row>
    <row r="24" spans="1:14" ht="21" customHeight="1">
      <c r="A24" s="28" t="s">
        <v>74</v>
      </c>
      <c r="B24" s="224" t="s">
        <v>358</v>
      </c>
      <c r="C24" s="225"/>
      <c r="D24" s="225"/>
      <c r="E24" s="225"/>
      <c r="F24" s="225"/>
      <c r="G24" s="225"/>
      <c r="H24" s="225"/>
      <c r="I24" s="225"/>
      <c r="J24" s="225"/>
      <c r="K24" s="225"/>
      <c r="L24" s="225"/>
      <c r="M24" s="225"/>
      <c r="N24" s="226"/>
    </row>
    <row r="25" spans="1:14" s="103" customFormat="1" ht="15.75" customHeight="1">
      <c r="A25" s="253" t="s">
        <v>75</v>
      </c>
      <c r="B25" s="253"/>
      <c r="C25" s="253"/>
      <c r="D25" s="253"/>
      <c r="E25" s="253"/>
      <c r="F25" s="253"/>
      <c r="G25" s="253"/>
      <c r="H25" s="253"/>
      <c r="I25" s="253"/>
      <c r="J25" s="253"/>
      <c r="K25" s="253"/>
      <c r="L25" s="253"/>
      <c r="M25" s="253"/>
      <c r="N25" s="253"/>
    </row>
    <row r="26" spans="1:14" s="103" customFormat="1" ht="21.75" customHeight="1">
      <c r="A26" s="253" t="s">
        <v>157</v>
      </c>
      <c r="B26" s="253"/>
      <c r="C26" s="253"/>
      <c r="D26" s="253"/>
      <c r="E26" s="253"/>
      <c r="F26" s="253"/>
      <c r="G26" s="253"/>
      <c r="H26" s="253"/>
      <c r="I26" s="253"/>
      <c r="J26" s="253"/>
      <c r="K26" s="253"/>
      <c r="L26" s="253"/>
      <c r="M26" s="253"/>
      <c r="N26" s="253"/>
    </row>
    <row r="27" spans="1:14" s="103" customFormat="1" ht="19.5" customHeight="1">
      <c r="A27" s="253" t="s">
        <v>158</v>
      </c>
      <c r="B27" s="253"/>
      <c r="C27" s="253"/>
      <c r="D27" s="253"/>
      <c r="E27" s="253"/>
      <c r="F27" s="253"/>
      <c r="G27" s="253"/>
      <c r="H27" s="253"/>
      <c r="I27" s="253"/>
      <c r="J27" s="253"/>
      <c r="K27" s="253"/>
      <c r="L27" s="253"/>
      <c r="M27" s="253"/>
      <c r="N27" s="253"/>
    </row>
    <row r="28" spans="1:14" ht="24" customHeight="1"/>
    <row r="29" spans="1:14" ht="24" customHeight="1"/>
  </sheetData>
  <mergeCells count="96">
    <mergeCell ref="F4:G5"/>
    <mergeCell ref="H4:I5"/>
    <mergeCell ref="A1:N1"/>
    <mergeCell ref="A2:B2"/>
    <mergeCell ref="C2:N2"/>
    <mergeCell ref="A3:B3"/>
    <mergeCell ref="C3:G3"/>
    <mergeCell ref="H3:I3"/>
    <mergeCell ref="J3:N3"/>
    <mergeCell ref="C13:C14"/>
    <mergeCell ref="J4:K5"/>
    <mergeCell ref="C7:D7"/>
    <mergeCell ref="F7:G7"/>
    <mergeCell ref="H7:I7"/>
    <mergeCell ref="J7:K7"/>
    <mergeCell ref="C9:D9"/>
    <mergeCell ref="F9:G9"/>
    <mergeCell ref="H9:I9"/>
    <mergeCell ref="J9:K9"/>
    <mergeCell ref="C8:D8"/>
    <mergeCell ref="F8:G8"/>
    <mergeCell ref="H8:I8"/>
    <mergeCell ref="J8:K8"/>
    <mergeCell ref="C6:D6"/>
    <mergeCell ref="F6:G6"/>
    <mergeCell ref="L9:M9"/>
    <mergeCell ref="A10:A11"/>
    <mergeCell ref="B10:G10"/>
    <mergeCell ref="H10:N10"/>
    <mergeCell ref="B11:G11"/>
    <mergeCell ref="H11:N11"/>
    <mergeCell ref="A4:B9"/>
    <mergeCell ref="L7:M7"/>
    <mergeCell ref="L8:M8"/>
    <mergeCell ref="L4:M5"/>
    <mergeCell ref="N4:N5"/>
    <mergeCell ref="H6:I6"/>
    <mergeCell ref="J6:K6"/>
    <mergeCell ref="L6:M6"/>
    <mergeCell ref="C4:D5"/>
    <mergeCell ref="E4:E5"/>
    <mergeCell ref="M16:N16"/>
    <mergeCell ref="D17:F17"/>
    <mergeCell ref="I17:J17"/>
    <mergeCell ref="K17:L17"/>
    <mergeCell ref="M17:N17"/>
    <mergeCell ref="D20:F20"/>
    <mergeCell ref="I20:J20"/>
    <mergeCell ref="D16:F16"/>
    <mergeCell ref="I16:J16"/>
    <mergeCell ref="K16:L16"/>
    <mergeCell ref="D18:F18"/>
    <mergeCell ref="D15:F15"/>
    <mergeCell ref="I15:J15"/>
    <mergeCell ref="K15:L15"/>
    <mergeCell ref="M15:N15"/>
    <mergeCell ref="D13:F13"/>
    <mergeCell ref="I13:J13"/>
    <mergeCell ref="K13:L13"/>
    <mergeCell ref="M13:N13"/>
    <mergeCell ref="D14:F14"/>
    <mergeCell ref="I14:J14"/>
    <mergeCell ref="K14:L14"/>
    <mergeCell ref="M14:N14"/>
    <mergeCell ref="A27:N27"/>
    <mergeCell ref="D12:F12"/>
    <mergeCell ref="I12:J12"/>
    <mergeCell ref="K12:L12"/>
    <mergeCell ref="M12:N12"/>
    <mergeCell ref="A12:A22"/>
    <mergeCell ref="B13:B17"/>
    <mergeCell ref="D22:F22"/>
    <mergeCell ref="I22:J22"/>
    <mergeCell ref="K22:L22"/>
    <mergeCell ref="M22:N22"/>
    <mergeCell ref="I23:J23"/>
    <mergeCell ref="K23:L23"/>
    <mergeCell ref="M23:N23"/>
    <mergeCell ref="K20:L20"/>
    <mergeCell ref="M20:N20"/>
    <mergeCell ref="B18:B21"/>
    <mergeCell ref="A23:H23"/>
    <mergeCell ref="B24:N24"/>
    <mergeCell ref="A25:N25"/>
    <mergeCell ref="A26:N26"/>
    <mergeCell ref="D21:F21"/>
    <mergeCell ref="I21:J21"/>
    <mergeCell ref="K21:L21"/>
    <mergeCell ref="M21:N21"/>
    <mergeCell ref="I18:J18"/>
    <mergeCell ref="K18:L18"/>
    <mergeCell ref="M18:N18"/>
    <mergeCell ref="D19:F19"/>
    <mergeCell ref="I19:J19"/>
    <mergeCell ref="K19:L19"/>
    <mergeCell ref="M19:N19"/>
  </mergeCells>
  <phoneticPr fontId="15" type="noConversion"/>
  <pageMargins left="0.74803149606299213" right="0.74803149606299213" top="0.37" bottom="0.38" header="0.23" footer="0.26"/>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vt:i4>
      </vt:variant>
    </vt:vector>
  </HeadingPairs>
  <TitlesOfParts>
    <vt:vector size="12" baseType="lpstr">
      <vt:lpstr>目录</vt:lpstr>
      <vt:lpstr>省级部门（单位）整体支出绩效自评表 </vt:lpstr>
      <vt:lpstr>部门预算项目支出绩效自评结果汇总表</vt:lpstr>
      <vt:lpstr>平凉市城区浅层地温能资源调查项目支出绩效自评表</vt:lpstr>
      <vt:lpstr>民勤县红沙岗矿区西部煤炭资源预查项目支出绩效自评表</vt:lpstr>
      <vt:lpstr>永登县何家圈一带铜多金属矿调查项目支出绩效自评表</vt:lpstr>
      <vt:lpstr>武威天祝县地质灾害详细调查项目支出绩效自评表</vt:lpstr>
      <vt:lpstr>武威市凉州区地质灾害详细调查项目支出绩效自评表 </vt:lpstr>
      <vt:lpstr>山丹县新河北部勘查区煤炭普查项目支出绩效自评表 </vt:lpstr>
      <vt:lpstr>煤层气资源调查和潜力评价项目支出绩效自评表 </vt:lpstr>
      <vt:lpstr>天水市秦州区皂郊镇地热资源调查项目支出绩效自评表 </vt:lpstr>
      <vt:lpstr>'省级部门（单位）整体支出绩效自评表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2020-08-19T06:54:04Z</cp:lastPrinted>
  <dcterms:created xsi:type="dcterms:W3CDTF">2018-12-05T00:45:00Z</dcterms:created>
  <dcterms:modified xsi:type="dcterms:W3CDTF">2020-08-20T01:11:30Z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