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3" activeTab="1"/>
  </bookViews>
  <sheets>
    <sheet name="目录" sheetId="12" r:id="rId1"/>
    <sheet name="甘肃煤田地质局部门整体支出绩效自评表" sheetId="4" r:id="rId2"/>
    <sheet name="项目支出绩效自评结果汇总表" sheetId="5" r:id="rId3"/>
    <sheet name="专项业务费项目支出绩效自评表" sheetId="13" r:id="rId4"/>
    <sheet name="甘肃省基础地质调查项目支出绩效自评表" sheetId="15" r:id="rId5"/>
    <sheet name="甘肃省地质勘查基金项目支出绩效自评表" sheetId="14" r:id="rId6"/>
    <sheet name="中央财政自然灾害防治体系建设补助资金项目支出绩效自评表" sheetId="16" r:id="rId7"/>
  </sheets>
  <calcPr calcId="144525"/>
</workbook>
</file>

<file path=xl/comments1.xml><?xml version="1.0" encoding="utf-8"?>
<comments xmlns="http://schemas.openxmlformats.org/spreadsheetml/2006/main">
  <authors>
    <author>王凯</author>
  </authors>
  <commentList>
    <comment ref="F14" authorId="0">
      <text>
        <r>
          <rPr>
            <sz val="9"/>
            <rFont val="宋体"/>
            <charset val="134"/>
          </rPr>
          <t>项目自评填本项目的指标值</t>
        </r>
      </text>
    </comment>
  </commentList>
</comments>
</file>

<file path=xl/sharedStrings.xml><?xml version="1.0" encoding="utf-8"?>
<sst xmlns="http://schemas.openxmlformats.org/spreadsheetml/2006/main" count="646" uniqueCount="385">
  <si>
    <t>2021年度省级预算执行情况绩效自评报表目录</t>
  </si>
  <si>
    <t>一、部门整体支出自评表</t>
  </si>
  <si>
    <t>二、部门预算项目支出绩效自评结果汇总表</t>
  </si>
  <si>
    <t xml:space="preserve">  1.专项业务费项目绩效自评表</t>
  </si>
  <si>
    <t xml:space="preserve">  2.甘肃省基础地质调查项目绩效自评表</t>
  </si>
  <si>
    <t xml:space="preserve">  3.甘肃省地质勘查基金项目绩效自评表</t>
  </si>
  <si>
    <t xml:space="preserve">  4.中央财政自然灾害防治体系建设补助资金项目绩效自评表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</si>
  <si>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甘肃煤田地质局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</si>
  <si>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</si>
  <si>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甘肃煤田地质局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</si>
  <si>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</si>
  <si>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</si>
  <si>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</si>
  <si>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</si>
  <si>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</si>
  <si>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</si>
  <si>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</si>
  <si>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</si>
  <si>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其中：基本支出</t>
  </si>
  <si>
    <t>—</t>
  </si>
  <si>
    <t xml:space="preserve">        项目支出</t>
  </si>
  <si>
    <t>年度总体绩效目标完成情况</t>
  </si>
  <si>
    <t>预期目标</t>
  </si>
  <si>
    <t>目标实际完成情况</t>
  </si>
  <si>
    <t>目标1：持续推进职能转变，为自然资源管理提供全面服务</t>
  </si>
  <si>
    <r>
      <rPr>
        <sz val="9"/>
        <color rgb="FF000000"/>
        <rFont val="宋体"/>
        <charset val="134"/>
      </rPr>
      <t>目标1完成情况：</t>
    </r>
    <r>
      <rPr>
        <sz val="9"/>
        <color theme="1"/>
        <rFont val="宋体"/>
        <charset val="134"/>
      </rPr>
      <t>参与全省矿产资源、地质调查、煤炭工业发展“十四五”规划编制工作。参与自然资源监测调查、确权登记、国土空间规划和地质灾害监测防治等重点领域和环节。各类资源勘查实施项目涉及煤、金属、非金属、水汽矿产等多个领域，实施矿产资源勘查项目39项，岩土工程勘察和地基基础施工项目40项，项目数量、勘查矿种都较去年有大幅提升。</t>
    </r>
  </si>
  <si>
    <t>目标2：调整优化产业结构，不断提升综合实力</t>
  </si>
  <si>
    <t>目标2完成情况：全局产业结构实现总和分的持续优化,全产业链地勘工作领域不断突破。各单位聚合多元主体，融合多项举措，求新、求变、求突破，在40多个领域实现首创。</t>
  </si>
  <si>
    <t>目标3：大力推动科技创新，加快提升技术实力，为高质量发展提供新动能</t>
  </si>
  <si>
    <t xml:space="preserve">目标3完成情况：加强科研项目管理，大力推动地质科技创新。积极筹建甘肃省能源矿产清洁高效利用重点实验室，推动全局科技创新，积极开展合作研发，涉及新方法、新技术、找矿方向和成矿规律研究等领域，实现科研成果从理论向指导科研生产实践的转化。
</t>
  </si>
  <si>
    <t>目标4：积极落实民生保障，与全体职工共享改革发展成果</t>
  </si>
  <si>
    <t>目标4完成情况：民生福祉持续改善。科研基地项目建设正在加快推进，实现了在兰单位多年以来改善科研环境的热切期盼，进一步改善职工工作环境，提升地质人员的从业品质。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</si>
  <si>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</si>
  <si>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</si>
  <si>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</si>
  <si>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</si>
  <si>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</si>
  <si>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</si>
  <si>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</si>
  <si>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</si>
  <si>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</si>
  <si>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</si>
  <si>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基本支出中包含经营支出，经营收支年末有盈余</t>
  </si>
  <si>
    <t>项目支出预算执行率</t>
  </si>
  <si>
    <t>疫情延误，冬季野外施工难度增加，次年加快施工进度</t>
  </si>
  <si>
    <t>“三公经费”控制率</t>
  </si>
  <si>
    <t>&lt;=100%</t>
  </si>
  <si>
    <t>年初预算安排201.7万元，实际支出108.60万元，,减幅46.16%</t>
  </si>
  <si>
    <t>结转结余变动率</t>
  </si>
  <si>
    <t>财务管理</t>
  </si>
  <si>
    <t>财务管理制度健全性</t>
  </si>
  <si>
    <t>健全（100%）</t>
  </si>
  <si>
    <t>资金使用规范性</t>
  </si>
  <si>
    <t>规范（100%）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</si>
  <si>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</si>
  <si>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</si>
  <si>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</si>
  <si>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</si>
  <si>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</si>
  <si>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</si>
  <si>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人员聘用需经省编办和省人社厅核准备案。</t>
  </si>
  <si>
    <t>重点工作管理</t>
  </si>
  <si>
    <t>重点工作管理制度健全性</t>
  </si>
  <si>
    <t>履职效果</t>
  </si>
  <si>
    <t>部门履职目标</t>
  </si>
  <si>
    <t>实施矿产资源勘查项目</t>
  </si>
  <si>
    <t>36个</t>
  </si>
  <si>
    <t>39个</t>
  </si>
  <si>
    <t>实施岩土工程勘察和地基基础施工项目</t>
  </si>
  <si>
    <t>40个</t>
  </si>
  <si>
    <t>煤质、瓦斯、岩土等各类样品检测</t>
  </si>
  <si>
    <t>承揽矿山地质，生态修复，地质灾害勘查设计及危险性评估等其他技术咨询服务</t>
  </si>
  <si>
    <t>300个</t>
  </si>
  <si>
    <t>181个</t>
  </si>
  <si>
    <t>省地勘基金项目增长迅速，主要技术力量和人员不能兼顾，下一步要加强引进人才，搞好地勘工作人才建设</t>
  </si>
  <si>
    <t>水井施工及水文地质技术服务</t>
  </si>
  <si>
    <t>5个</t>
  </si>
  <si>
    <t>12个</t>
  </si>
  <si>
    <t>年初设立目标值过低，次年加强沟通业务部门合理设定目标值</t>
  </si>
  <si>
    <t>组织申报省财政地勘项目立项</t>
  </si>
  <si>
    <t>8个</t>
  </si>
  <si>
    <t>19个</t>
  </si>
  <si>
    <t>煤炭资源地质找矿突破战略行动启动，省地勘基金项目迅速增长，次年加强沟通业务部门合理设定目标值</t>
  </si>
  <si>
    <t>落实生态文明建设</t>
  </si>
  <si>
    <t>按照绿色地质勘查工作规范，全局地勘工作严格落实绿色勘查规范。</t>
  </si>
  <si>
    <t>资源勘查项目和测绘工程验收合格率</t>
  </si>
  <si>
    <t>项目施工安全事故</t>
  </si>
  <si>
    <t>≤0</t>
  </si>
  <si>
    <t>勘查项目完成及时性</t>
  </si>
  <si>
    <t>及时</t>
  </si>
  <si>
    <t>勘查项目成本费用率</t>
  </si>
  <si>
    <t>疫情延误，冬季野外施工难度增加</t>
  </si>
  <si>
    <t>部门效果目标</t>
  </si>
  <si>
    <t>提交资源储量</t>
  </si>
  <si>
    <t>≧2.4亿吨</t>
  </si>
  <si>
    <t>4.1亿吨</t>
  </si>
  <si>
    <t>地质科技服务效果利用率</t>
  </si>
  <si>
    <t>勘查施工生态恢复规划方案</t>
  </si>
  <si>
    <t>健全</t>
  </si>
  <si>
    <t>社会影响</t>
  </si>
  <si>
    <t>单位获奖情况</t>
  </si>
  <si>
    <t>≧1</t>
  </si>
  <si>
    <t>违法违纪情况</t>
  </si>
  <si>
    <t>能力建设</t>
  </si>
  <si>
    <t>长效管理</t>
  </si>
  <si>
    <t>中期规划建设完备程度</t>
  </si>
  <si>
    <t>基本完备（80%）</t>
  </si>
  <si>
    <t>组织建设</t>
  </si>
  <si>
    <t>党建工作开展规律性</t>
  </si>
  <si>
    <t>规律</t>
  </si>
  <si>
    <t>人力资源建设</t>
  </si>
  <si>
    <t>人员培训机制完备性</t>
  </si>
  <si>
    <t>完备</t>
  </si>
  <si>
    <t>档案管理</t>
  </si>
  <si>
    <t>档案管理完备性</t>
  </si>
  <si>
    <t>服务对象满意度</t>
  </si>
  <si>
    <t>服务对象1的满意度</t>
  </si>
  <si>
    <t>勘查报告使用方满意度</t>
  </si>
  <si>
    <t>≧80%</t>
  </si>
  <si>
    <t>服务对象2的满意度</t>
  </si>
  <si>
    <t>全省资源管理需求方满意度</t>
  </si>
  <si>
    <t>合    计</t>
  </si>
  <si>
    <r>
      <rPr>
        <sz val="9"/>
        <color rgb="FF000000"/>
        <rFont val="宋体"/>
        <charset val="134"/>
      </rPr>
      <t>其他需要说明的问题</t>
    </r>
    <r>
      <rPr>
        <sz val="8"/>
        <color rgb="FF000000"/>
        <rFont val="宋体"/>
        <charset val="134"/>
      </rPr>
      <t>：省委第八巡视组和省审计厅指出的和反馈的39个问题中需6个月内整改到位的24个已经完成，需1年内完成的15个问题已完成5个，剩余问题正有序推进。</t>
    </r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</si>
  <si>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</si>
  <si>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</si>
  <si>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</si>
  <si>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</si>
  <si>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</si>
  <si>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</si>
  <si>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</si>
  <si>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</si>
  <si>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</si>
  <si>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</si>
  <si>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</si>
  <si>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</si>
  <si>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</si>
  <si>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专项业务费</t>
  </si>
  <si>
    <t>甘肃省煤田地质局</t>
  </si>
  <si>
    <t>甘肃省基础地质调查项目</t>
  </si>
  <si>
    <t>甘肃省地质勘查基金项目</t>
  </si>
  <si>
    <t>中央财政自然灾害防治体系建设补助资金项目</t>
  </si>
  <si>
    <t>甘肃省自然资源厅</t>
  </si>
  <si>
    <t>优</t>
  </si>
  <si>
    <t>合计</t>
  </si>
  <si>
    <t>2021年部门预算项目支出绩效自评表</t>
  </si>
  <si>
    <t>项目名称：</t>
  </si>
  <si>
    <t>主管部门：</t>
  </si>
  <si>
    <t>实施单位：</t>
  </si>
  <si>
    <t>年初预算数
（万元）</t>
  </si>
  <si>
    <t>全年预算数（万元）</t>
  </si>
  <si>
    <t>全年执行数（万元）</t>
  </si>
  <si>
    <t>年度资金总额</t>
  </si>
  <si>
    <t>3.2</t>
  </si>
  <si>
    <t>10</t>
  </si>
  <si>
    <t>其中：当年财政拨款</t>
  </si>
  <si>
    <t>-</t>
  </si>
  <si>
    <t>10.00</t>
  </si>
  <si>
    <t xml:space="preserve">      上年结转资金</t>
  </si>
  <si>
    <t xml:space="preserve">  其他资金</t>
  </si>
  <si>
    <t>年度总体目标</t>
  </si>
  <si>
    <t>实际完成情况</t>
  </si>
  <si>
    <t>顺利完成事业单位人员招聘工作，计划组织1场考试，聘用阅卷及命题老师30人左右，聘用监考老师16人左右，体检租赁车辆1辆，印刷试卷300份左右，最终招聘合格工作人员55人。</t>
  </si>
  <si>
    <t>顺利完成事业单位人员招聘工作，计划组织1场考试，聘用阅卷及命题老师35人，聘用监考老师38人左右，体检租赁车辆1辆，印刷试卷528份左右，最终招聘合格工作人员83人。</t>
  </si>
  <si>
    <t>分值（权重）</t>
  </si>
  <si>
    <t>指标得分</t>
  </si>
  <si>
    <t>产出指标</t>
  </si>
  <si>
    <t>数量指标</t>
  </si>
  <si>
    <t>计划招考人数</t>
  </si>
  <si>
    <t>=55人</t>
  </si>
  <si>
    <t>83人</t>
  </si>
  <si>
    <t>3.38</t>
  </si>
  <si>
    <t>3.19</t>
  </si>
  <si>
    <t>省编办核准招聘空编87人</t>
  </si>
  <si>
    <t>聘请监考老师人数</t>
  </si>
  <si>
    <t>&gt;=16人</t>
  </si>
  <si>
    <t>38人</t>
  </si>
  <si>
    <t>3.33</t>
  </si>
  <si>
    <t>2.36</t>
  </si>
  <si>
    <t>省编办核准招聘空编87人，报名和缴费人数增加，聘请监考老师人数增加</t>
  </si>
  <si>
    <t>聘请命题及阅卷老师人数</t>
  </si>
  <si>
    <t>&gt;=30人</t>
  </si>
  <si>
    <t>35人</t>
  </si>
  <si>
    <t>省编办核准招聘空编87人，报名和缴费人数增加，命题及阅卷老师人数增加</t>
  </si>
  <si>
    <t>体检租赁车辆数</t>
  </si>
  <si>
    <t>&gt;=1辆</t>
  </si>
  <si>
    <t>1辆</t>
  </si>
  <si>
    <t/>
  </si>
  <si>
    <t>印刷试卷及准考证数量</t>
  </si>
  <si>
    <t>&gt;=300份</t>
  </si>
  <si>
    <t>528份</t>
  </si>
  <si>
    <t>2.92</t>
  </si>
  <si>
    <t>省编办核准招聘空编87人，报名和缴费人数增加，印刷试卷及准考证数量增加</t>
  </si>
  <si>
    <t>质量指标</t>
  </si>
  <si>
    <t>命题准确率</t>
  </si>
  <si>
    <t>=100%</t>
  </si>
  <si>
    <t>100%</t>
  </si>
  <si>
    <t>试卷印刷质量合格率</t>
  </si>
  <si>
    <t>阅卷准确率</t>
  </si>
  <si>
    <t>&gt;=99%</t>
  </si>
  <si>
    <t>99%</t>
  </si>
  <si>
    <t>招聘人员合格率</t>
  </si>
  <si>
    <t>时效指标</t>
  </si>
  <si>
    <t>车辆租赁及时性</t>
  </si>
  <si>
    <t>试卷命题及批阅及时性</t>
  </si>
  <si>
    <t>试卷印刷及时性</t>
  </si>
  <si>
    <t>招考信息发布及时性</t>
  </si>
  <si>
    <t>组织考试及时性</t>
  </si>
  <si>
    <t>成本指标</t>
  </si>
  <si>
    <t>考试考务费人均标准</t>
  </si>
  <si>
    <t>&gt;=150元/人</t>
  </si>
  <si>
    <t>150元/人</t>
  </si>
  <si>
    <t>效益指标</t>
  </si>
  <si>
    <t>社会效益指标</t>
  </si>
  <si>
    <t>煤田地质局工作人员专业水平提升</t>
  </si>
  <si>
    <t>提升</t>
  </si>
  <si>
    <t>6</t>
  </si>
  <si>
    <t>社会大众招考信息知晓率</t>
  </si>
  <si>
    <t>&gt;=90%</t>
  </si>
  <si>
    <t>90%</t>
  </si>
  <si>
    <t>可持续影响指标</t>
  </si>
  <si>
    <t>长效管理机制</t>
  </si>
  <si>
    <t>档案管理机制</t>
  </si>
  <si>
    <t>完善</t>
  </si>
  <si>
    <t>信息公开机制</t>
  </si>
  <si>
    <t>满意度指标</t>
  </si>
  <si>
    <t>参考人员满意度</t>
  </si>
  <si>
    <t>&gt;=80%</t>
  </si>
  <si>
    <t>总分</t>
  </si>
  <si>
    <t>100</t>
  </si>
  <si>
    <t>98.43</t>
  </si>
  <si>
    <t>优秀</t>
  </si>
  <si>
    <t>说明</t>
  </si>
  <si>
    <t xml:space="preserve">   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</si>
  <si>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</si>
  <si>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</si>
  <si>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</si>
  <si>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2021年甘肃省基础地质调查项目支出绩效自评表</t>
  </si>
  <si>
    <t xml:space="preserve">                                           甘肃省基础地质调查项目                                                                                                肃省临泽县小黑山北煤炭资源调查、甘肃省庄浪县阳川一带铜多金属矿调查、甘肃省静宁县苹果优质产区1:5万土地质量地球化学调查、甘肃省永登县何家圈一带铜金多金属矿调查、甘肃省永靖县姬家湾-抱龙沟煤炭资源调查、甘肃省庆阳市城区浅层地温能资源调查评价、甘肃省肃北县柳树沟金异常查证、甘肃省民勤县青苔泉井田外围煤炭资源调查、甘肃省永昌县西龙口煤炭资源调查</t>
  </si>
  <si>
    <t>实施单位</t>
  </si>
  <si>
    <t>甘肃煤田地质局一四五队、甘肃煤田地质局一四六队、甘肃煤田地质局一四九队、甘肃煤田地质局庆阳资源勘查院、甘肃煤田地质局综合普查队、甘肃煤田地质研究所、甘肃煤炭地质勘查院</t>
  </si>
  <si>
    <t>全年预算数</t>
  </si>
  <si>
    <t>全年执行数</t>
  </si>
  <si>
    <t>执行率</t>
  </si>
  <si>
    <r>
      <rPr>
        <sz val="9"/>
        <color theme="1"/>
        <rFont val="宋体"/>
        <charset val="134"/>
      </rPr>
      <t>1、1:10000地质草测17.5km</t>
    </r>
    <r>
      <rPr>
        <vertAlign val="super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；遥感解译148km</t>
    </r>
    <r>
      <rPr>
        <vertAlign val="super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；可控源音频大地电磁深测量物理点126个；二维地震物理点80个；地球物理测井5250m；1:10000地球化学测量17.17km</t>
    </r>
    <r>
      <rPr>
        <vertAlign val="super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；1:10000土壤剖面测量10km；1:2000岩石地球化学剖面测量8km；钻探5555m；槽探2600m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；样品采集及分析测试7787组；1:5万苹果优质产地土地质量调查168.33km</t>
    </r>
    <r>
      <rPr>
        <vertAlign val="super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；耕地质量动态监测点4个；地温监测60点次；热响应试验5组。
2、预期提交进一步工作价值的找矿靶区5处、矿致异常2处；为静宁县优质苹果产区土地合理利用、农业经济发展规划、种植结构调整提供地质依据；评价庆阳市城区浅层地温能资源量及开发利用潜力。</t>
    </r>
  </si>
  <si>
    <r>
      <rPr>
        <sz val="9"/>
        <color theme="1"/>
        <rFont val="宋体"/>
        <charset val="134"/>
      </rPr>
      <t>1、1:10000地质草测17.5km</t>
    </r>
    <r>
      <rPr>
        <vertAlign val="super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；遥感解译148km</t>
    </r>
    <r>
      <rPr>
        <vertAlign val="super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；可控源音频大地电磁深测量物理点126个；二维地震物理点103个；地球物理测井3740.32m；1:10000地球化学测量17.17km</t>
    </r>
    <r>
      <rPr>
        <vertAlign val="super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；1:10000土壤剖面测量10km；1:2000岩石地球化学剖面测量8km；钻探5436.02m；槽探1300m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；样品采集及分析测试7290组；1:5万苹果优质产地土地质量调查168.33km</t>
    </r>
    <r>
      <rPr>
        <vertAlign val="super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。
2、预期提交进一步工作价值的找矿靶区3处、矿致异常2处；初步查明了静宁县苹果优质产区土地质量状况，为区域土地利用规划、优质土地开发、苹果种植结构调整、苹果优质产区建设等提供科学依据；初步评价了庆阳市城区浅层地温能资源量及开发利用潜力。</t>
    </r>
  </si>
  <si>
    <t>绩效指标</t>
  </si>
  <si>
    <t>1:10000地质草测</t>
  </si>
  <si>
    <r>
      <rPr>
        <sz val="9"/>
        <color theme="1"/>
        <rFont val="宋体"/>
        <charset val="134"/>
      </rPr>
      <t>17.5km</t>
    </r>
    <r>
      <rPr>
        <vertAlign val="superscript"/>
        <sz val="9"/>
        <color theme="1"/>
        <rFont val="宋体"/>
        <charset val="134"/>
      </rPr>
      <t>2</t>
    </r>
  </si>
  <si>
    <t>遥感</t>
  </si>
  <si>
    <r>
      <rPr>
        <sz val="9"/>
        <color theme="1"/>
        <rFont val="宋体"/>
        <charset val="134"/>
      </rPr>
      <t>148km</t>
    </r>
    <r>
      <rPr>
        <vertAlign val="superscript"/>
        <sz val="9"/>
        <color theme="1"/>
        <rFont val="宋体"/>
        <charset val="134"/>
      </rPr>
      <t>2</t>
    </r>
  </si>
  <si>
    <t>可控源音频大地电磁物理点</t>
  </si>
  <si>
    <t>126个</t>
  </si>
  <si>
    <t>受疫情影响，钻探、槽探协调进场等工期延后，对应的采样测试工作也顺延。下一步将积极推进各项工作开展。</t>
  </si>
  <si>
    <t>二维地震物理点</t>
  </si>
  <si>
    <t>80个</t>
  </si>
  <si>
    <t>103个</t>
  </si>
  <si>
    <t>地球物理测井</t>
  </si>
  <si>
    <t>5250m</t>
  </si>
  <si>
    <t>3740.32m</t>
  </si>
  <si>
    <t>1:10000地球化学测量</t>
  </si>
  <si>
    <r>
      <rPr>
        <sz val="9"/>
        <color theme="1"/>
        <rFont val="宋体"/>
        <charset val="134"/>
      </rPr>
      <t>17.17km</t>
    </r>
    <r>
      <rPr>
        <vertAlign val="superscript"/>
        <sz val="9"/>
        <color theme="1"/>
        <rFont val="宋体"/>
        <charset val="134"/>
      </rPr>
      <t>2</t>
    </r>
  </si>
  <si>
    <t>1:10000土壤剖面测量</t>
  </si>
  <si>
    <t>10km</t>
  </si>
  <si>
    <t>1:2000岩石地球化学剖面测量</t>
  </si>
  <si>
    <t>8km</t>
  </si>
  <si>
    <t>钻探</t>
  </si>
  <si>
    <t>5555m</t>
  </si>
  <si>
    <t>5436.02m</t>
  </si>
  <si>
    <t>槽探</t>
  </si>
  <si>
    <r>
      <rPr>
        <sz val="9"/>
        <color theme="1"/>
        <rFont val="宋体"/>
        <charset val="134"/>
      </rPr>
      <t>2600m</t>
    </r>
    <r>
      <rPr>
        <vertAlign val="superscript"/>
        <sz val="9"/>
        <color theme="1"/>
        <rFont val="宋体"/>
        <charset val="134"/>
      </rPr>
      <t>3</t>
    </r>
  </si>
  <si>
    <r>
      <rPr>
        <sz val="9"/>
        <color theme="1"/>
        <rFont val="宋体"/>
        <charset val="134"/>
      </rPr>
      <t>1300m</t>
    </r>
    <r>
      <rPr>
        <vertAlign val="superscript"/>
        <sz val="9"/>
        <color theme="1"/>
        <rFont val="宋体"/>
        <charset val="134"/>
      </rPr>
      <t>3</t>
    </r>
  </si>
  <si>
    <t>样品采集及分析测试</t>
  </si>
  <si>
    <t>1:5万苹果优质产地土地质量调查</t>
  </si>
  <si>
    <r>
      <rPr>
        <sz val="9"/>
        <color theme="1"/>
        <rFont val="宋体"/>
        <charset val="134"/>
      </rPr>
      <t>168.33km</t>
    </r>
    <r>
      <rPr>
        <vertAlign val="superscript"/>
        <sz val="9"/>
        <color theme="1"/>
        <rFont val="宋体"/>
        <charset val="134"/>
      </rPr>
      <t>2</t>
    </r>
  </si>
  <si>
    <t>耕地质量动态监测点</t>
  </si>
  <si>
    <t>4个</t>
  </si>
  <si>
    <t>地温监测</t>
  </si>
  <si>
    <t>60点次</t>
  </si>
  <si>
    <t>热响应试验</t>
  </si>
  <si>
    <t>5组</t>
  </si>
  <si>
    <t>验收合格率</t>
  </si>
  <si>
    <t>测量数据和收集资料准确率</t>
  </si>
  <si>
    <t>测试数据准确率</t>
  </si>
  <si>
    <t>工作完成及时性</t>
  </si>
  <si>
    <t>部分项目进展受疫情影响，现已基本复工复产，积极提高进度。</t>
  </si>
  <si>
    <t>预算经费完成情况</t>
  </si>
  <si>
    <t>1170万元</t>
  </si>
  <si>
    <t>1020.78万元</t>
  </si>
  <si>
    <t>经济效益指标</t>
  </si>
  <si>
    <t>提交有进一步工作价值的勘查靶区或矿致异常</t>
  </si>
  <si>
    <t>野外工作未完成结束，相应的找矿成果和综合评价工作未完成；加快野外施工进度和综合研究工作。</t>
  </si>
  <si>
    <t>为静宁县优质苹果产区土地合理利用、农业经济发展规划、种植结构调整提供地质依据</t>
  </si>
  <si>
    <t>完成设计评价目标</t>
  </si>
  <si>
    <t>进行了阶段性评价</t>
  </si>
  <si>
    <t>评价庆阳市城区浅层地温能资源量及开发利用潜力</t>
  </si>
  <si>
    <t>安全事故发生率</t>
  </si>
  <si>
    <t>无安全事故</t>
  </si>
  <si>
    <t>是否对自然资源保障、地方经济发展起到推动作用</t>
  </si>
  <si>
    <t>是</t>
  </si>
  <si>
    <t>生态效益指标</t>
  </si>
  <si>
    <t>生态恢复规划方案健全性</t>
  </si>
  <si>
    <t>项目勘查投资带动资源增长，为社会发展提供资源保障</t>
  </si>
  <si>
    <t>完成</t>
  </si>
  <si>
    <t>服务对象满意度指标</t>
  </si>
  <si>
    <t>相关方满意度</t>
  </si>
  <si>
    <t>满意</t>
  </si>
  <si>
    <t>档案管理机制健全性</t>
  </si>
  <si>
    <r>
      <rPr>
        <sz val="9"/>
        <color theme="1"/>
        <rFont val="宋体"/>
        <charset val="134"/>
      </rPr>
      <t xml:space="preserve"> </t>
    </r>
    <r>
      <rPr>
        <sz val="9"/>
        <color theme="1"/>
        <rFont val="宋体"/>
        <charset val="134"/>
      </rPr>
      <t xml:space="preserve"> 无</t>
    </r>
  </si>
  <si>
    <t>附件1</t>
  </si>
  <si>
    <t xml:space="preserve">2021年度甘肃省地质勘查基金项目支出绩效自评表
</t>
  </si>
  <si>
    <t xml:space="preserve">                                  甘肃省地质勘查基金项目                                                                  甘肃省灵台县百里东南部勘查区煤炭普查（2021年续作）、甘肃省山丹县东水泉东煤炭普查（2021年续作）、甘肃省白银市土红湾-李家沟煤炭资源详查（2021年续作）、甘肃省环县甜水堡南部老爷山煤炭资源普查（2021年续作）、甘肃省金塔县东铅炉子铅锌矿普查（2021年续作）、甘肃省金川区大垭腰萤石矿普查、甘肃省白银市平川区荒草湾陶瓷用砂岩矿详查、甘肃省白银市平川区红会地区陶瓷用长石矿详查、甘肃省白银市平川区石碑子陶瓷用砂岩矿详查、甘肃省镇原县城关镇金龙村饮用天然矿泉水普查</t>
  </si>
  <si>
    <t>甘肃煤炭地质勘查院、甘肃煤田地质研究所、甘肃煤田地质局一四六队、一四九队、一三三队、庆阳资源勘查院</t>
  </si>
  <si>
    <t>年出预算数(万元)</t>
  </si>
  <si>
    <t>全年预算数(万元)</t>
  </si>
  <si>
    <t>全年执行数(万元)</t>
  </si>
  <si>
    <t>上年度结转资金</t>
  </si>
  <si>
    <t>其中：本年度一次公告预算拨款</t>
  </si>
  <si>
    <r>
      <rPr>
        <sz val="9"/>
        <color theme="1"/>
        <rFont val="宋体"/>
        <charset val="134"/>
        <scheme val="minor"/>
      </rPr>
      <t>预期完成地质测量38.13km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；槽探5470m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；钻探23054m；各类样品测试2530件；提交煤炭38100万吨，PbZn推断金属量2万吨，CaF</t>
    </r>
    <r>
      <rPr>
        <vertAlign val="sub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推断资源量10万吨，矿泉水开采量300m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/d，石英砂岩400万吨，长石砂岩200万吨。</t>
    </r>
  </si>
  <si>
    <r>
      <rPr>
        <sz val="9"/>
        <color theme="1"/>
        <rFont val="宋体"/>
        <charset val="134"/>
        <scheme val="minor"/>
      </rPr>
      <t>预期完成地质测量38.13km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；槽探5680m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；钻探19632.04m；各类样品测试2292件；提交煤炭46400万吨，PbZn推断金属量2万吨，CaF</t>
    </r>
    <r>
      <rPr>
        <vertAlign val="sub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推断资源量10万吨，矿泉水开采量800m</t>
    </r>
    <r>
      <rPr>
        <vertAlign val="superscript"/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/d，石英砂岩400万吨，长石砂岩200万吨。</t>
    </r>
  </si>
  <si>
    <t>产出指标（50分）</t>
  </si>
  <si>
    <t>地质测量</t>
  </si>
  <si>
    <t>槽探工作</t>
  </si>
  <si>
    <t>钻探工作</t>
  </si>
  <si>
    <t>采加化工作</t>
  </si>
  <si>
    <t>提交中型以上矿产地</t>
  </si>
  <si>
    <t>新发现重要矿产资源大中型矿矿产地</t>
  </si>
  <si>
    <t>地质勘查项目验收合格率</t>
  </si>
  <si>
    <t>地质勘查项目完成及时性</t>
  </si>
  <si>
    <t>较及时</t>
  </si>
  <si>
    <t>效益指标（30分）</t>
  </si>
  <si>
    <t>新发现矿产资源经济价值</t>
  </si>
  <si>
    <t>190969   万元</t>
  </si>
  <si>
    <t>227362   万元</t>
  </si>
  <si>
    <t>地质勘查项目安全事故发生数</t>
  </si>
  <si>
    <t>可持续影响力指标</t>
  </si>
  <si>
    <t>地质勘查项目长效管理机制</t>
  </si>
  <si>
    <t>建立健全</t>
  </si>
  <si>
    <t>满意度指标（10分）</t>
  </si>
  <si>
    <t>相关方满意度(%)</t>
  </si>
  <si>
    <t>&gt;=85%</t>
  </si>
  <si>
    <t>无</t>
  </si>
  <si>
    <t>中央对地方转移支付区域（项目）绩效目标自评表</t>
  </si>
  <si>
    <r>
      <rPr>
        <sz val="11"/>
        <color theme="1"/>
        <rFont val="宋体"/>
        <charset val="134"/>
        <scheme val="minor"/>
      </rPr>
      <t>（202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年度）</t>
    </r>
  </si>
  <si>
    <t>转移支付（项目）名称</t>
  </si>
  <si>
    <t>2021年度中央财政自然灾害防治体系建设补助资金：武威市凉州区1:5万地质灾害风险调查、兰州市安宁1:5万地质灾害风险调查、白银市景泰县1:5万地质灾害风险调查、平凉市泾川县1:5万地质灾害风险调查、庆阳市合水县1:5万地质灾害风险调查、庆阳市合水县1:5万地质灾害风险调查。</t>
  </si>
  <si>
    <t>中央主管部门</t>
  </si>
  <si>
    <t>自然资源部</t>
  </si>
  <si>
    <t>地方主管部门</t>
  </si>
  <si>
    <t>资金使用单位</t>
  </si>
  <si>
    <t>甘肃煤田地质局一三三队、甘肃煤田地质局一四五队、甘肃煤田地质局一四六队、甘肃煤田地质局一四九队。</t>
  </si>
  <si>
    <t xml:space="preserve">项目资金（万元）
</t>
  </si>
  <si>
    <t>预算执行率（B/A)</t>
  </si>
  <si>
    <t>年度资金总额：</t>
  </si>
  <si>
    <t xml:space="preserve"> 其中：中央财政资金</t>
  </si>
  <si>
    <t xml:space="preserve">      地方资金</t>
  </si>
  <si>
    <r>
      <rPr>
        <sz val="9"/>
        <color rgb="FF000000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其他资金</t>
    </r>
  </si>
  <si>
    <t>总体目标完成情况</t>
  </si>
  <si>
    <t>1:5万地质灾害遥感解译9362.65km2、1:1万地质灾害遥感解译1221.25km2、1:5万专项地质灾害测量（草测）9362.65km2、1:1万专项地质灾害测量（简测）1185.75km2、1:1万专项地质灾害测量（修测）35.5km2、1：2000专项工程地质测量（正测）6.65km2、1：5000典型地质灾害点地形图测绘6.5km2、1:1000典型地质灾害地形测量9.06km2、1：2000典型地质灾害点地形图测绘0.15km2、1:500地形测量0.18km2、合成孔径干涉雷达测量（InSAR技术）82.33km2、1:500地质剖面测量12.56km、1:1000地质剖面测量54.37km、1:2000地质剖面测量17km、1:500地质剖面测量1.51km、高密度电法375个点、工程地质钻探982.9米、浅井593.7米、岩土样503组、水样22组。</t>
  </si>
  <si>
    <t>1:5万地质灾害遥感解译9382.51km2、1:1万地质灾害遥感解译1283.72km2、1:5万专项地质灾害测量（草测）9366.81km2、1:1万专项地质灾害测量（简测）1202.42km2、1:1万专项地质灾害测量（修测）35.5km2、1：2000专项工程地质测量（正测）13.85km2、1：5000典型地质灾害点地形图测绘13.5km2、1:1000典型地质灾害地形测量17.95km2、1：2000典型地质灾害点地形图测绘0.35km2、1:500地形测量0.39km2、合成孔径干涉雷达测量（InSAR技术）82.33km2、1:500地质剖面测量14.73km、1:1000地质剖面测量60.76km、1:2000地质剖面测量17.16km、1:500地质剖面测量2km、、高密度电法398个点、工程地质钻探1071.7米、浅井617.9米、岩土样608组、水样25组、易溶盐试验34组。</t>
  </si>
  <si>
    <t>1:10000专项地质灾害测量（正测）5.47 km²，1:10000专项地质灾害测量（简测）7.03 km²；1:500地形图测量0.41km²，1：500地质剖面测量7.64km；1:2000综合地质剖面测量2.50km；1:10000遥感解译12.50km²；工程地质钻探159m，探井38.3m；土工试验18件，岩石试验0组，水质简分析2组；工程测量点13个点。                          1:1万地质灾害测量（简测）8.4km²，1:1万地质灾害测量（正测）4.79km²;1:1万遥感解译13.19km²；1:500地形图测量0.64km²；1:2000地质剖面测量2.10km，1:500地质剖面测量9.17km；工程地质钻探53m；浅井40m；岩土试验39组；水质简分析3组。</t>
  </si>
  <si>
    <t>一级
指标</t>
  </si>
  <si>
    <t>指标值</t>
  </si>
  <si>
    <t>全年实际完成值</t>
  </si>
  <si>
    <t>未完成原因和改进措施</t>
  </si>
  <si>
    <t>产
出
指
标</t>
  </si>
  <si>
    <t>开展1:5万地质灾害风险调查（处）</t>
  </si>
  <si>
    <t>建设专群结合监测预警点（处）</t>
  </si>
  <si>
    <t>建设标准化值班室（个）</t>
  </si>
  <si>
    <t>开展地质灾害隐患点治理（处）</t>
  </si>
  <si>
    <t>地质灾害隐患点培训/演练覆盖率（%）</t>
  </si>
  <si>
    <t>≥90</t>
  </si>
  <si>
    <t>按时启动2021年度实施方案（%）</t>
  </si>
  <si>
    <t>效
益
指
标</t>
  </si>
  <si>
    <t>经济效益
指标</t>
  </si>
  <si>
    <t>治理工程保护财产（万元）</t>
  </si>
  <si>
    <t>地质灾害预警预报能力较过去五年</t>
  </si>
  <si>
    <t>地质灾害隐患点识别能力较过去五年</t>
  </si>
  <si>
    <t>提高</t>
  </si>
  <si>
    <t>社会效益
指标</t>
  </si>
  <si>
    <t>治理工程保护人数（人）</t>
  </si>
  <si>
    <t>有效消减灾害点数量（处）</t>
  </si>
  <si>
    <t>监测预警预报能力</t>
  </si>
  <si>
    <t>生态效益
指标</t>
  </si>
  <si>
    <t>服务对象
满意度指标</t>
  </si>
  <si>
    <t>群众满意度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</si>
</sst>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6"/>
      <name val="仿宋_GB2312"/>
      <charset val="134"/>
    </font>
    <font>
      <sz val="12"/>
      <name val="黑体"/>
      <charset val="134"/>
    </font>
    <font>
      <sz val="16"/>
      <color indexed="8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Times New Roman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b/>
      <sz val="9"/>
      <color rgb="FF000000"/>
      <name val="宋体"/>
      <charset val="134"/>
    </font>
    <font>
      <sz val="10.5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color theme="1"/>
      <name val="宋体"/>
      <charset val="134"/>
      <scheme val="minor"/>
    </font>
    <font>
      <vertAlign val="subscript"/>
      <sz val="9"/>
      <color theme="1"/>
      <name val="宋体"/>
      <charset val="134"/>
      <scheme val="minor"/>
    </font>
    <font>
      <vertAlign val="superscript"/>
      <sz val="9"/>
      <color theme="1"/>
      <name val="宋体"/>
      <charset val="134"/>
    </font>
    <font>
      <b/>
      <u/>
      <sz val="20"/>
      <color rgb="FF00000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5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28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13" borderId="31" applyNumberFormat="0" applyAlignment="0" applyProtection="0">
      <alignment vertical="center"/>
    </xf>
    <xf numFmtId="0" fontId="53" fillId="13" borderId="27" applyNumberFormat="0" applyAlignment="0" applyProtection="0">
      <alignment vertical="center"/>
    </xf>
    <xf numFmtId="0" fontId="54" fillId="14" borderId="32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" fillId="0" borderId="0"/>
  </cellStyleXfs>
  <cellXfs count="234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0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NumberFormat="1" applyFont="1" applyBorder="1" applyAlignment="1">
      <alignment horizontal="center" vertical="center" wrapText="1" readingOrder="1"/>
    </xf>
    <xf numFmtId="0" fontId="3" fillId="0" borderId="4" xfId="0" applyNumberFormat="1" applyFont="1" applyBorder="1" applyAlignment="1">
      <alignment horizontal="center" vertical="center" wrapText="1" readingOrder="1"/>
    </xf>
    <xf numFmtId="0" fontId="3" fillId="0" borderId="5" xfId="0" applyNumberFormat="1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textRotation="255" wrapText="1"/>
    </xf>
    <xf numFmtId="0" fontId="11" fillId="0" borderId="10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9" fontId="16" fillId="0" borderId="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/>
    </xf>
    <xf numFmtId="10" fontId="30" fillId="0" borderId="3" xfId="0" applyNumberFormat="1" applyFont="1" applyFill="1" applyBorder="1" applyAlignment="1">
      <alignment horizontal="center" vertical="center" wrapText="1"/>
    </xf>
    <xf numFmtId="10" fontId="30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9" fontId="2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9" fontId="31" fillId="0" borderId="3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9" fontId="36" fillId="0" borderId="2" xfId="0" applyNumberFormat="1" applyFont="1" applyFill="1" applyBorder="1" applyAlignment="1">
      <alignment vertical="center" wrapText="1"/>
    </xf>
    <xf numFmtId="0" fontId="36" fillId="0" borderId="2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36" fillId="0" borderId="26" xfId="0" applyFont="1" applyFill="1" applyBorder="1" applyAlignment="1">
      <alignment horizontal="left" vertical="center" wrapText="1"/>
    </xf>
    <xf numFmtId="0" fontId="37" fillId="0" borderId="0" xfId="0" applyFont="1">
      <alignment vertical="center"/>
    </xf>
    <xf numFmtId="0" fontId="19" fillId="0" borderId="0" xfId="0" applyFont="1" applyBorder="1" applyAlignment="1">
      <alignment horizontal="center" vertical="center"/>
    </xf>
    <xf numFmtId="0" fontId="38" fillId="0" borderId="0" xfId="0" applyFont="1" applyBorder="1">
      <alignment vertical="center"/>
    </xf>
    <xf numFmtId="0" fontId="3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6" sqref="A6"/>
    </sheetView>
  </sheetViews>
  <sheetFormatPr defaultColWidth="9" defaultRowHeight="13.5"/>
  <cols>
    <col min="1" max="1" width="81.625" customWidth="1"/>
  </cols>
  <sheetData>
    <row r="1" spans="1:1">
      <c r="A1" s="93"/>
    </row>
    <row r="2" ht="40.5" customHeight="1" spans="1:1">
      <c r="A2" s="231" t="s">
        <v>0</v>
      </c>
    </row>
    <row r="3" ht="19.5" customHeight="1" spans="1:1">
      <c r="A3" s="93"/>
    </row>
    <row r="4" s="230" customFormat="1" ht="30.75" customHeight="1" spans="1:1">
      <c r="A4" s="232" t="s">
        <v>1</v>
      </c>
    </row>
    <row r="5" s="230" customFormat="1" ht="30.75" customHeight="1" spans="1:1">
      <c r="A5" s="232" t="s">
        <v>2</v>
      </c>
    </row>
    <row r="6" s="230" customFormat="1" ht="30.75" customHeight="1" spans="1:1">
      <c r="A6" s="233" t="s">
        <v>3</v>
      </c>
    </row>
    <row r="7" ht="23.25" customHeight="1" spans="1:1">
      <c r="A7" s="233" t="s">
        <v>4</v>
      </c>
    </row>
    <row r="8" ht="21.75" customHeight="1" spans="1:1">
      <c r="A8" s="233" t="s">
        <v>5</v>
      </c>
    </row>
    <row r="9" ht="25.5" customHeight="1" spans="1:1">
      <c r="A9" s="233" t="s">
        <v>6</v>
      </c>
    </row>
  </sheetData>
  <pageMargins left="0.7" right="0.7" top="1.11" bottom="0.75" header="0.65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51"/>
  <sheetViews>
    <sheetView tabSelected="1" topLeftCell="A20" workbookViewId="0">
      <selection activeCell="D6" sqref="D6"/>
    </sheetView>
  </sheetViews>
  <sheetFormatPr defaultColWidth="11" defaultRowHeight="14.25"/>
  <cols>
    <col min="1" max="1" width="9.5" style="167" customWidth="1"/>
    <col min="2" max="2" width="13.5" style="167" customWidth="1"/>
    <col min="3" max="3" width="16.25" style="167" customWidth="1"/>
    <col min="4" max="4" width="22.5" style="167" customWidth="1"/>
    <col min="5" max="5" width="13.5" style="167" customWidth="1"/>
    <col min="6" max="6" width="13.25" style="167" customWidth="1"/>
    <col min="7" max="7" width="8.625" style="167" customWidth="1"/>
    <col min="8" max="8" width="9.75" style="167" customWidth="1"/>
    <col min="9" max="9" width="23" style="167" customWidth="1"/>
    <col min="10" max="16362" width="11" style="167"/>
    <col min="16363" max="16384" width="11" style="168"/>
  </cols>
  <sheetData>
    <row r="1" s="167" customFormat="1" ht="46.5" customHeight="1" spans="1:9">
      <c r="A1" s="169" t="s">
        <v>7</v>
      </c>
      <c r="B1" s="169"/>
      <c r="C1" s="169"/>
      <c r="D1" s="169"/>
      <c r="E1" s="169"/>
      <c r="F1" s="169"/>
      <c r="G1" s="169"/>
      <c r="H1" s="169"/>
      <c r="I1" s="169"/>
    </row>
    <row r="2" s="167" customFormat="1" ht="23.25" customHeight="1" spans="1:9">
      <c r="A2" s="170" t="s">
        <v>8</v>
      </c>
      <c r="B2" s="171" t="s">
        <v>9</v>
      </c>
      <c r="C2" s="172"/>
      <c r="D2" s="172"/>
      <c r="E2" s="172"/>
      <c r="F2" s="172"/>
      <c r="G2" s="172"/>
      <c r="H2" s="172"/>
      <c r="I2" s="222"/>
    </row>
    <row r="3" s="167" customFormat="1" ht="22.5" customHeight="1" spans="1:9">
      <c r="A3" s="173" t="s">
        <v>10</v>
      </c>
      <c r="B3" s="174"/>
      <c r="C3" s="174" t="s">
        <v>11</v>
      </c>
      <c r="D3" s="175" t="s">
        <v>12</v>
      </c>
      <c r="E3" s="176" t="s">
        <v>13</v>
      </c>
      <c r="F3" s="177" t="s">
        <v>14</v>
      </c>
      <c r="G3" s="178"/>
      <c r="H3" s="179" t="s">
        <v>15</v>
      </c>
      <c r="I3" s="223" t="s">
        <v>16</v>
      </c>
    </row>
    <row r="4" s="167" customFormat="1" ht="20.25" customHeight="1" spans="1:9">
      <c r="A4" s="180"/>
      <c r="B4" s="181" t="s">
        <v>17</v>
      </c>
      <c r="C4" s="182">
        <v>32458.02</v>
      </c>
      <c r="D4" s="182">
        <f>D5+D6</f>
        <v>52425</v>
      </c>
      <c r="E4" s="182">
        <f>E5+E6</f>
        <v>49956.54</v>
      </c>
      <c r="F4" s="183">
        <f>(E4/D4)</f>
        <v>0.952914449213162</v>
      </c>
      <c r="G4" s="184"/>
      <c r="H4" s="185">
        <v>10</v>
      </c>
      <c r="I4" s="224">
        <v>9.81</v>
      </c>
    </row>
    <row r="5" s="167" customFormat="1" ht="21" customHeight="1" spans="1:9">
      <c r="A5" s="180"/>
      <c r="B5" s="186" t="s">
        <v>18</v>
      </c>
      <c r="C5" s="187">
        <f>C4-C6</f>
        <v>32454.82</v>
      </c>
      <c r="D5" s="187">
        <v>46991.8</v>
      </c>
      <c r="E5" s="187">
        <v>45312.46</v>
      </c>
      <c r="F5" s="183">
        <f>(E5/D5)</f>
        <v>0.964263126758285</v>
      </c>
      <c r="G5" s="184"/>
      <c r="H5" s="185" t="s">
        <v>19</v>
      </c>
      <c r="I5" s="185" t="s">
        <v>19</v>
      </c>
    </row>
    <row r="6" s="167" customFormat="1" ht="21" customHeight="1" spans="1:9">
      <c r="A6" s="188"/>
      <c r="B6" s="186" t="s">
        <v>20</v>
      </c>
      <c r="C6" s="187">
        <v>3.2</v>
      </c>
      <c r="D6" s="187">
        <v>5433.2</v>
      </c>
      <c r="E6" s="187">
        <v>4644.08</v>
      </c>
      <c r="F6" s="183">
        <f>(E6/D6)</f>
        <v>0.854759626003092</v>
      </c>
      <c r="G6" s="184"/>
      <c r="H6" s="185" t="s">
        <v>19</v>
      </c>
      <c r="I6" s="185" t="s">
        <v>19</v>
      </c>
    </row>
    <row r="7" s="167" customFormat="1" ht="15" customHeight="1" spans="1:9">
      <c r="A7" s="174" t="s">
        <v>21</v>
      </c>
      <c r="B7" s="173" t="s">
        <v>22</v>
      </c>
      <c r="C7" s="173"/>
      <c r="D7" s="173"/>
      <c r="E7" s="174" t="s">
        <v>23</v>
      </c>
      <c r="F7" s="174"/>
      <c r="G7" s="174"/>
      <c r="H7" s="174"/>
      <c r="I7" s="174"/>
    </row>
    <row r="8" s="167" customFormat="1" ht="57.75" customHeight="1" spans="1:9">
      <c r="A8" s="177"/>
      <c r="B8" s="186" t="s">
        <v>24</v>
      </c>
      <c r="C8" s="186"/>
      <c r="D8" s="186"/>
      <c r="E8" s="189" t="s">
        <v>25</v>
      </c>
      <c r="F8" s="189"/>
      <c r="G8" s="189"/>
      <c r="H8" s="189"/>
      <c r="I8" s="225"/>
    </row>
    <row r="9" s="167" customFormat="1" ht="30" customHeight="1" spans="1:9">
      <c r="A9" s="177"/>
      <c r="B9" s="186" t="s">
        <v>26</v>
      </c>
      <c r="C9" s="186"/>
      <c r="D9" s="186"/>
      <c r="E9" s="189" t="s">
        <v>27</v>
      </c>
      <c r="F9" s="189"/>
      <c r="G9" s="189"/>
      <c r="H9" s="189"/>
      <c r="I9" s="225"/>
    </row>
    <row r="10" s="167" customFormat="1" ht="36" customHeight="1" spans="1:9">
      <c r="A10" s="177"/>
      <c r="B10" s="186" t="s">
        <v>28</v>
      </c>
      <c r="C10" s="186"/>
      <c r="D10" s="186"/>
      <c r="E10" s="189" t="s">
        <v>29</v>
      </c>
      <c r="F10" s="189"/>
      <c r="G10" s="189"/>
      <c r="H10" s="189"/>
      <c r="I10" s="225"/>
    </row>
    <row r="11" s="167" customFormat="1" ht="33" customHeight="1" spans="1:9">
      <c r="A11" s="177"/>
      <c r="B11" s="186" t="s">
        <v>30</v>
      </c>
      <c r="C11" s="186"/>
      <c r="D11" s="186"/>
      <c r="E11" s="189" t="s">
        <v>31</v>
      </c>
      <c r="F11" s="189"/>
      <c r="G11" s="189"/>
      <c r="H11" s="189"/>
      <c r="I11" s="225"/>
    </row>
    <row r="12" s="167" customFormat="1" ht="23.25" customHeight="1" spans="1:9">
      <c r="A12" s="190" t="s">
        <v>32</v>
      </c>
      <c r="B12" s="175" t="s">
        <v>33</v>
      </c>
      <c r="C12" s="191" t="s">
        <v>34</v>
      </c>
      <c r="D12" s="176" t="s">
        <v>35</v>
      </c>
      <c r="E12" s="174" t="s">
        <v>36</v>
      </c>
      <c r="F12" s="174" t="s">
        <v>37</v>
      </c>
      <c r="G12" s="174" t="s">
        <v>15</v>
      </c>
      <c r="H12" s="174" t="s">
        <v>16</v>
      </c>
      <c r="I12" s="174" t="s">
        <v>38</v>
      </c>
    </row>
    <row r="13" s="167" customFormat="1" ht="23.25" customHeight="1" spans="1:9">
      <c r="A13" s="190"/>
      <c r="B13" s="192" t="s">
        <v>39</v>
      </c>
      <c r="C13" s="193" t="s">
        <v>40</v>
      </c>
      <c r="D13" s="194" t="s">
        <v>41</v>
      </c>
      <c r="E13" s="195">
        <v>1</v>
      </c>
      <c r="F13" s="195">
        <v>0.9642</v>
      </c>
      <c r="G13" s="190">
        <v>3</v>
      </c>
      <c r="H13" s="190">
        <v>3</v>
      </c>
      <c r="I13" s="226" t="s">
        <v>42</v>
      </c>
    </row>
    <row r="14" s="167" customFormat="1" ht="23.25" customHeight="1" spans="1:9">
      <c r="A14" s="190"/>
      <c r="B14" s="196"/>
      <c r="C14" s="197"/>
      <c r="D14" s="194" t="s">
        <v>43</v>
      </c>
      <c r="E14" s="195">
        <v>1</v>
      </c>
      <c r="F14" s="195">
        <v>0.8553</v>
      </c>
      <c r="G14" s="190">
        <v>3</v>
      </c>
      <c r="H14" s="190">
        <v>2.52</v>
      </c>
      <c r="I14" s="226" t="s">
        <v>44</v>
      </c>
    </row>
    <row r="15" s="167" customFormat="1" ht="23.25" customHeight="1" spans="1:9">
      <c r="A15" s="190"/>
      <c r="B15" s="196"/>
      <c r="C15" s="197"/>
      <c r="D15" s="194" t="s">
        <v>45</v>
      </c>
      <c r="E15" s="195" t="s">
        <v>46</v>
      </c>
      <c r="F15" s="195">
        <v>0.54</v>
      </c>
      <c r="G15" s="190">
        <v>2</v>
      </c>
      <c r="H15" s="190">
        <v>1.08</v>
      </c>
      <c r="I15" s="226" t="s">
        <v>47</v>
      </c>
    </row>
    <row r="16" s="167" customFormat="1" ht="23.25" customHeight="1" spans="1:9">
      <c r="A16" s="190"/>
      <c r="B16" s="196"/>
      <c r="C16" s="198"/>
      <c r="D16" s="194" t="s">
        <v>48</v>
      </c>
      <c r="E16" s="195">
        <v>0</v>
      </c>
      <c r="F16" s="195">
        <v>6.97</v>
      </c>
      <c r="G16" s="190">
        <v>1</v>
      </c>
      <c r="H16" s="190">
        <v>1</v>
      </c>
      <c r="I16" s="226"/>
    </row>
    <row r="17" s="167" customFormat="1" ht="23.25" customHeight="1" spans="1:9">
      <c r="A17" s="190"/>
      <c r="B17" s="196"/>
      <c r="C17" s="199" t="s">
        <v>49</v>
      </c>
      <c r="D17" s="194" t="s">
        <v>50</v>
      </c>
      <c r="E17" s="200" t="s">
        <v>51</v>
      </c>
      <c r="F17" s="195">
        <v>1</v>
      </c>
      <c r="G17" s="190">
        <v>2</v>
      </c>
      <c r="H17" s="190">
        <v>2</v>
      </c>
      <c r="I17" s="227"/>
    </row>
    <row r="18" s="167" customFormat="1" ht="23.25" customHeight="1" spans="1:9">
      <c r="A18" s="190"/>
      <c r="B18" s="196"/>
      <c r="C18" s="198"/>
      <c r="D18" s="194" t="s">
        <v>52</v>
      </c>
      <c r="E18" s="200" t="s">
        <v>53</v>
      </c>
      <c r="F18" s="195">
        <v>1</v>
      </c>
      <c r="G18" s="190">
        <v>2</v>
      </c>
      <c r="H18" s="190">
        <v>2</v>
      </c>
      <c r="I18" s="227"/>
    </row>
    <row r="19" s="167" customFormat="1" ht="23.25" customHeight="1" spans="1:9">
      <c r="A19" s="190"/>
      <c r="B19" s="196"/>
      <c r="C19" s="201" t="s">
        <v>54</v>
      </c>
      <c r="D19" s="194" t="s">
        <v>55</v>
      </c>
      <c r="E19" s="200" t="s">
        <v>53</v>
      </c>
      <c r="F19" s="195">
        <v>1</v>
      </c>
      <c r="G19" s="190">
        <v>2</v>
      </c>
      <c r="H19" s="190">
        <v>2</v>
      </c>
      <c r="I19" s="227"/>
    </row>
    <row r="20" s="167" customFormat="1" ht="23.25" customHeight="1" spans="1:9">
      <c r="A20" s="190"/>
      <c r="B20" s="196"/>
      <c r="C20" s="202" t="s">
        <v>56</v>
      </c>
      <c r="D20" s="194" t="s">
        <v>57</v>
      </c>
      <c r="E20" s="200" t="s">
        <v>53</v>
      </c>
      <c r="F20" s="195">
        <v>1</v>
      </c>
      <c r="G20" s="190">
        <v>2</v>
      </c>
      <c r="H20" s="190">
        <v>2</v>
      </c>
      <c r="I20" s="227"/>
    </row>
    <row r="21" s="167" customFormat="1" ht="21.75" customHeight="1" spans="1:9">
      <c r="A21" s="190"/>
      <c r="B21" s="196"/>
      <c r="C21" s="202" t="s">
        <v>58</v>
      </c>
      <c r="D21" s="194" t="s">
        <v>59</v>
      </c>
      <c r="E21" s="203">
        <v>1</v>
      </c>
      <c r="F21" s="195">
        <v>0.74</v>
      </c>
      <c r="G21" s="190">
        <v>2</v>
      </c>
      <c r="H21" s="190">
        <v>1.48</v>
      </c>
      <c r="I21" s="226" t="s">
        <v>60</v>
      </c>
    </row>
    <row r="22" s="167" customFormat="1" ht="23.25" customHeight="1" spans="1:9">
      <c r="A22" s="190"/>
      <c r="B22" s="204"/>
      <c r="C22" s="202" t="s">
        <v>61</v>
      </c>
      <c r="D22" s="194" t="s">
        <v>62</v>
      </c>
      <c r="E22" s="200" t="s">
        <v>51</v>
      </c>
      <c r="F22" s="195">
        <v>1</v>
      </c>
      <c r="G22" s="190">
        <v>2</v>
      </c>
      <c r="H22" s="190">
        <v>2</v>
      </c>
      <c r="I22" s="227"/>
    </row>
    <row r="23" s="167" customFormat="1" ht="23.25" customHeight="1" spans="1:9">
      <c r="A23" s="190"/>
      <c r="B23" s="205" t="s">
        <v>63</v>
      </c>
      <c r="C23" s="193" t="s">
        <v>64</v>
      </c>
      <c r="D23" s="206" t="s">
        <v>65</v>
      </c>
      <c r="E23" s="200" t="s">
        <v>66</v>
      </c>
      <c r="F23" s="195" t="s">
        <v>67</v>
      </c>
      <c r="G23" s="190">
        <v>5</v>
      </c>
      <c r="H23" s="190">
        <v>5</v>
      </c>
      <c r="I23" s="227"/>
    </row>
    <row r="24" s="167" customFormat="1" ht="23.25" customHeight="1" spans="1:9">
      <c r="A24" s="190"/>
      <c r="B24" s="207"/>
      <c r="C24" s="197"/>
      <c r="D24" s="206" t="s">
        <v>68</v>
      </c>
      <c r="E24" s="200" t="s">
        <v>67</v>
      </c>
      <c r="F24" s="195" t="s">
        <v>69</v>
      </c>
      <c r="G24" s="190">
        <v>5</v>
      </c>
      <c r="H24" s="190">
        <v>5</v>
      </c>
      <c r="I24" s="227"/>
    </row>
    <row r="25" s="167" customFormat="1" ht="23.25" customHeight="1" spans="1:9">
      <c r="A25" s="190"/>
      <c r="B25" s="207"/>
      <c r="C25" s="197"/>
      <c r="D25" s="208" t="s">
        <v>70</v>
      </c>
      <c r="E25" s="209">
        <v>200</v>
      </c>
      <c r="F25" s="190">
        <v>203</v>
      </c>
      <c r="G25" s="190">
        <v>5</v>
      </c>
      <c r="H25" s="190">
        <v>5</v>
      </c>
      <c r="I25" s="227"/>
    </row>
    <row r="26" s="167" customFormat="1" ht="47.25" customHeight="1" spans="1:9">
      <c r="A26" s="190"/>
      <c r="B26" s="207"/>
      <c r="C26" s="197"/>
      <c r="D26" s="210" t="s">
        <v>71</v>
      </c>
      <c r="E26" s="211" t="s">
        <v>72</v>
      </c>
      <c r="F26" s="195" t="s">
        <v>73</v>
      </c>
      <c r="G26" s="190">
        <v>4</v>
      </c>
      <c r="H26" s="190">
        <v>2.41</v>
      </c>
      <c r="I26" s="227" t="s">
        <v>74</v>
      </c>
    </row>
    <row r="27" s="167" customFormat="1" ht="23.25" customHeight="1" spans="1:9">
      <c r="A27" s="190"/>
      <c r="B27" s="207"/>
      <c r="C27" s="197"/>
      <c r="D27" s="210" t="s">
        <v>75</v>
      </c>
      <c r="E27" s="211" t="s">
        <v>76</v>
      </c>
      <c r="F27" s="190" t="s">
        <v>77</v>
      </c>
      <c r="G27" s="190">
        <v>3</v>
      </c>
      <c r="H27" s="190">
        <v>2.11</v>
      </c>
      <c r="I27" s="227" t="s">
        <v>78</v>
      </c>
    </row>
    <row r="28" s="167" customFormat="1" ht="42" customHeight="1" spans="1:9">
      <c r="A28" s="190"/>
      <c r="B28" s="207"/>
      <c r="C28" s="197"/>
      <c r="D28" s="208" t="s">
        <v>79</v>
      </c>
      <c r="E28" s="209" t="s">
        <v>80</v>
      </c>
      <c r="F28" s="190" t="s">
        <v>81</v>
      </c>
      <c r="G28" s="190">
        <v>3</v>
      </c>
      <c r="H28" s="190">
        <v>2.13</v>
      </c>
      <c r="I28" s="227" t="s">
        <v>82</v>
      </c>
    </row>
    <row r="29" s="167" customFormat="1" ht="30" customHeight="1" spans="1:9">
      <c r="A29" s="190"/>
      <c r="B29" s="207"/>
      <c r="C29" s="197"/>
      <c r="D29" s="208" t="s">
        <v>83</v>
      </c>
      <c r="E29" s="203">
        <v>1</v>
      </c>
      <c r="F29" s="195">
        <v>1</v>
      </c>
      <c r="G29" s="190">
        <v>3</v>
      </c>
      <c r="H29" s="190">
        <v>3</v>
      </c>
      <c r="I29" s="227" t="s">
        <v>84</v>
      </c>
    </row>
    <row r="30" s="167" customFormat="1" ht="23.25" customHeight="1" spans="1:9">
      <c r="A30" s="190"/>
      <c r="B30" s="207"/>
      <c r="C30" s="197"/>
      <c r="D30" s="206" t="s">
        <v>85</v>
      </c>
      <c r="E30" s="203">
        <v>1</v>
      </c>
      <c r="F30" s="195">
        <v>1</v>
      </c>
      <c r="G30" s="190">
        <v>3</v>
      </c>
      <c r="H30" s="190">
        <v>3</v>
      </c>
      <c r="I30" s="227"/>
    </row>
    <row r="31" s="167" customFormat="1" ht="23.25" customHeight="1" spans="1:9">
      <c r="A31" s="190"/>
      <c r="B31" s="207"/>
      <c r="C31" s="197"/>
      <c r="D31" s="206" t="s">
        <v>86</v>
      </c>
      <c r="E31" s="200" t="s">
        <v>87</v>
      </c>
      <c r="F31" s="190">
        <v>0</v>
      </c>
      <c r="G31" s="190">
        <v>3</v>
      </c>
      <c r="H31" s="190">
        <v>3</v>
      </c>
      <c r="I31" s="227"/>
    </row>
    <row r="32" s="167" customFormat="1" ht="23.25" customHeight="1" spans="1:9">
      <c r="A32" s="190"/>
      <c r="B32" s="207"/>
      <c r="C32" s="197"/>
      <c r="D32" s="206" t="s">
        <v>88</v>
      </c>
      <c r="E32" s="195" t="s">
        <v>89</v>
      </c>
      <c r="F32" s="195" t="s">
        <v>89</v>
      </c>
      <c r="G32" s="190">
        <v>3</v>
      </c>
      <c r="H32" s="190">
        <v>3</v>
      </c>
      <c r="I32" s="227"/>
    </row>
    <row r="33" s="167" customFormat="1" ht="23.25" customHeight="1" spans="1:9">
      <c r="A33" s="190"/>
      <c r="B33" s="207"/>
      <c r="C33" s="212"/>
      <c r="D33" s="208" t="s">
        <v>90</v>
      </c>
      <c r="E33" s="195">
        <v>0.8</v>
      </c>
      <c r="F33" s="195">
        <v>0.88</v>
      </c>
      <c r="G33" s="190">
        <v>3</v>
      </c>
      <c r="H33" s="190">
        <v>2.64</v>
      </c>
      <c r="I33" s="227" t="s">
        <v>91</v>
      </c>
    </row>
    <row r="34" s="167" customFormat="1" ht="23.25" customHeight="1" spans="1:9">
      <c r="A34" s="190"/>
      <c r="B34" s="207"/>
      <c r="C34" s="213" t="s">
        <v>92</v>
      </c>
      <c r="D34" s="206" t="s">
        <v>93</v>
      </c>
      <c r="E34" s="200" t="s">
        <v>94</v>
      </c>
      <c r="F34" s="190" t="s">
        <v>95</v>
      </c>
      <c r="G34" s="190">
        <v>3</v>
      </c>
      <c r="H34" s="190">
        <v>2.67</v>
      </c>
      <c r="I34" s="227" t="s">
        <v>78</v>
      </c>
    </row>
    <row r="35" s="167" customFormat="1" ht="27.75" customHeight="1" spans="1:9">
      <c r="A35" s="190"/>
      <c r="B35" s="207"/>
      <c r="C35" s="213"/>
      <c r="D35" s="208" t="s">
        <v>96</v>
      </c>
      <c r="E35" s="195">
        <v>0.9</v>
      </c>
      <c r="F35" s="195">
        <v>0.9</v>
      </c>
      <c r="G35" s="190">
        <v>3</v>
      </c>
      <c r="H35" s="190">
        <v>3</v>
      </c>
      <c r="I35" s="227"/>
    </row>
    <row r="36" s="167" customFormat="1" ht="23.25" customHeight="1" spans="1:9">
      <c r="A36" s="190"/>
      <c r="B36" s="207"/>
      <c r="C36" s="213"/>
      <c r="D36" s="208" t="s">
        <v>97</v>
      </c>
      <c r="E36" s="209" t="s">
        <v>98</v>
      </c>
      <c r="F36" s="209" t="s">
        <v>98</v>
      </c>
      <c r="G36" s="190">
        <v>3</v>
      </c>
      <c r="H36" s="190">
        <v>3</v>
      </c>
      <c r="I36" s="227"/>
    </row>
    <row r="37" s="167" customFormat="1" ht="23.25" customHeight="1" spans="1:9">
      <c r="A37" s="190"/>
      <c r="B37" s="207"/>
      <c r="C37" s="193" t="s">
        <v>99</v>
      </c>
      <c r="D37" s="214" t="s">
        <v>100</v>
      </c>
      <c r="E37" s="215" t="s">
        <v>101</v>
      </c>
      <c r="F37" s="190">
        <v>1</v>
      </c>
      <c r="G37" s="190">
        <v>3</v>
      </c>
      <c r="H37" s="190">
        <v>3</v>
      </c>
      <c r="I37" s="227"/>
    </row>
    <row r="38" s="167" customFormat="1" ht="23.25" customHeight="1" spans="1:9">
      <c r="A38" s="190"/>
      <c r="B38" s="216"/>
      <c r="C38" s="198"/>
      <c r="D38" s="214" t="s">
        <v>102</v>
      </c>
      <c r="E38" s="200">
        <v>0</v>
      </c>
      <c r="F38" s="190">
        <v>0</v>
      </c>
      <c r="G38" s="190">
        <v>3</v>
      </c>
      <c r="H38" s="190">
        <v>3</v>
      </c>
      <c r="I38" s="227"/>
    </row>
    <row r="39" s="167" customFormat="1" ht="27.75" customHeight="1" spans="1:9">
      <c r="A39" s="190"/>
      <c r="B39" s="217" t="s">
        <v>103</v>
      </c>
      <c r="C39" s="201" t="s">
        <v>104</v>
      </c>
      <c r="D39" s="206" t="s">
        <v>105</v>
      </c>
      <c r="E39" s="200" t="s">
        <v>106</v>
      </c>
      <c r="F39" s="200" t="s">
        <v>106</v>
      </c>
      <c r="G39" s="190">
        <v>2.5</v>
      </c>
      <c r="H39" s="190">
        <v>2.5</v>
      </c>
      <c r="I39" s="227"/>
    </row>
    <row r="40" s="167" customFormat="1" ht="28.5" customHeight="1" spans="1:9">
      <c r="A40" s="190"/>
      <c r="B40" s="196"/>
      <c r="C40" s="202" t="s">
        <v>107</v>
      </c>
      <c r="D40" s="206" t="s">
        <v>108</v>
      </c>
      <c r="E40" s="200" t="s">
        <v>109</v>
      </c>
      <c r="F40" s="190" t="s">
        <v>109</v>
      </c>
      <c r="G40" s="190">
        <v>2.5</v>
      </c>
      <c r="H40" s="190">
        <v>2.5</v>
      </c>
      <c r="I40" s="227"/>
    </row>
    <row r="41" s="167" customFormat="1" ht="21.75" customHeight="1" spans="1:9">
      <c r="A41" s="190"/>
      <c r="B41" s="196"/>
      <c r="C41" s="202" t="s">
        <v>110</v>
      </c>
      <c r="D41" s="206" t="s">
        <v>111</v>
      </c>
      <c r="E41" s="200" t="s">
        <v>112</v>
      </c>
      <c r="F41" s="195">
        <v>0.9</v>
      </c>
      <c r="G41" s="190">
        <v>2.25</v>
      </c>
      <c r="H41" s="190">
        <v>2.25</v>
      </c>
      <c r="I41" s="226"/>
    </row>
    <row r="42" s="167" customFormat="1" ht="23.25" customHeight="1" spans="1:9">
      <c r="A42" s="190"/>
      <c r="B42" s="196"/>
      <c r="C42" s="193" t="s">
        <v>113</v>
      </c>
      <c r="D42" s="206" t="s">
        <v>114</v>
      </c>
      <c r="E42" s="200" t="s">
        <v>112</v>
      </c>
      <c r="F42" s="195">
        <v>0.9</v>
      </c>
      <c r="G42" s="190">
        <v>2.25</v>
      </c>
      <c r="H42" s="190">
        <v>2.25</v>
      </c>
      <c r="I42" s="227"/>
    </row>
    <row r="43" s="167" customFormat="1" ht="23.25" customHeight="1" spans="1:9">
      <c r="A43" s="190"/>
      <c r="B43" s="213" t="s">
        <v>115</v>
      </c>
      <c r="C43" s="218" t="s">
        <v>116</v>
      </c>
      <c r="D43" s="214" t="s">
        <v>117</v>
      </c>
      <c r="E43" s="203" t="s">
        <v>118</v>
      </c>
      <c r="F43" s="195">
        <v>0.9</v>
      </c>
      <c r="G43" s="190">
        <v>2.25</v>
      </c>
      <c r="H43" s="190">
        <v>2.25</v>
      </c>
      <c r="I43" s="227"/>
    </row>
    <row r="44" s="167" customFormat="1" ht="23.25" customHeight="1" spans="1:9">
      <c r="A44" s="190"/>
      <c r="B44" s="213"/>
      <c r="C44" s="213" t="s">
        <v>119</v>
      </c>
      <c r="D44" s="214" t="s">
        <v>120</v>
      </c>
      <c r="E44" s="203" t="s">
        <v>118</v>
      </c>
      <c r="F44" s="195">
        <v>0.9</v>
      </c>
      <c r="G44" s="190">
        <v>2.25</v>
      </c>
      <c r="H44" s="190">
        <v>2.25</v>
      </c>
      <c r="I44" s="227"/>
    </row>
    <row r="45" s="167" customFormat="1" ht="23.25" customHeight="1" spans="1:9">
      <c r="A45" s="177" t="s">
        <v>121</v>
      </c>
      <c r="B45" s="219"/>
      <c r="C45" s="219"/>
      <c r="D45" s="219"/>
      <c r="E45" s="219"/>
      <c r="F45" s="219"/>
      <c r="G45" s="178"/>
      <c r="H45" s="190">
        <f>SUM(H13:H44)+I4</f>
        <v>93.85</v>
      </c>
      <c r="I45" s="228"/>
    </row>
    <row r="46" s="167" customFormat="1" ht="21" customHeight="1" spans="1:9">
      <c r="A46" s="220" t="s">
        <v>122</v>
      </c>
      <c r="B46" s="221"/>
      <c r="C46" s="221"/>
      <c r="D46" s="221"/>
      <c r="E46" s="221"/>
      <c r="F46" s="221"/>
      <c r="G46" s="221"/>
      <c r="H46" s="221"/>
      <c r="I46" s="229"/>
    </row>
    <row r="47" s="167" customFormat="1" ht="13.5" customHeight="1"/>
    <row r="48" s="167" customFormat="1" ht="13.5" customHeight="1"/>
    <row r="49" s="167" customFormat="1" ht="13.5"/>
    <row r="50" s="167" customFormat="1" ht="13.5"/>
    <row r="51" s="167" customFormat="1" spans="16363:16365">
      <c r="XEI51" s="168"/>
      <c r="XEJ51" s="168"/>
      <c r="XEK51" s="168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45:G45"/>
    <mergeCell ref="A46:I46"/>
    <mergeCell ref="A3:A6"/>
    <mergeCell ref="A7:A11"/>
    <mergeCell ref="A12:A44"/>
    <mergeCell ref="B13:B22"/>
    <mergeCell ref="B23:B38"/>
    <mergeCell ref="B39:B42"/>
    <mergeCell ref="B43:B44"/>
    <mergeCell ref="C13:C16"/>
    <mergeCell ref="C17:C18"/>
    <mergeCell ref="C23:C33"/>
    <mergeCell ref="C34:C36"/>
    <mergeCell ref="C37:C38"/>
  </mergeCells>
  <pageMargins left="0.748031496062992" right="0.31496062992126" top="0.47244094488189" bottom="0.31496062992126" header="0.31496062992126" footer="0.275590551181102"/>
  <pageSetup paperSize="9" scale="6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H13" sqref="H13"/>
    </sheetView>
  </sheetViews>
  <sheetFormatPr defaultColWidth="9" defaultRowHeight="13.5"/>
  <cols>
    <col min="1" max="1" width="4.875" style="153" customWidth="1"/>
    <col min="2" max="2" width="40.375" customWidth="1"/>
    <col min="3" max="3" width="16.875" customWidth="1"/>
    <col min="4" max="4" width="7.375" customWidth="1"/>
    <col min="5" max="5" width="10.25" customWidth="1"/>
    <col min="6" max="6" width="10.125" customWidth="1"/>
    <col min="7" max="7" width="6.5" customWidth="1"/>
    <col min="8" max="8" width="10.5" customWidth="1"/>
    <col min="9" max="10" width="10.375" customWidth="1"/>
    <col min="11" max="11" width="8.25" customWidth="1"/>
  </cols>
  <sheetData>
    <row r="1" ht="57" customHeight="1" spans="1:11">
      <c r="A1" s="117" t="s">
        <v>123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="152" customFormat="1" ht="30" customHeight="1" spans="1:11">
      <c r="A2" s="154" t="s">
        <v>124</v>
      </c>
      <c r="B2" s="155" t="s">
        <v>125</v>
      </c>
      <c r="C2" s="156" t="s">
        <v>126</v>
      </c>
      <c r="D2" s="155" t="s">
        <v>127</v>
      </c>
      <c r="E2" s="155"/>
      <c r="F2" s="155"/>
      <c r="G2" s="155"/>
      <c r="H2" s="155"/>
      <c r="I2" s="155"/>
      <c r="J2" s="154" t="s">
        <v>128</v>
      </c>
      <c r="K2" s="154" t="s">
        <v>129</v>
      </c>
    </row>
    <row r="3" s="152" customFormat="1" ht="30" customHeight="1" spans="1:11">
      <c r="A3" s="157"/>
      <c r="B3" s="155"/>
      <c r="C3" s="156"/>
      <c r="D3" s="155" t="s">
        <v>12</v>
      </c>
      <c r="E3" s="155"/>
      <c r="F3" s="155"/>
      <c r="G3" s="155"/>
      <c r="H3" s="155" t="s">
        <v>130</v>
      </c>
      <c r="I3" s="155" t="s">
        <v>131</v>
      </c>
      <c r="J3" s="157"/>
      <c r="K3" s="157"/>
    </row>
    <row r="4" s="152" customFormat="1" ht="30" customHeight="1" spans="1:11">
      <c r="A4" s="158"/>
      <c r="B4" s="155"/>
      <c r="C4" s="156"/>
      <c r="D4" s="156" t="s">
        <v>132</v>
      </c>
      <c r="E4" s="155" t="s">
        <v>133</v>
      </c>
      <c r="F4" s="155" t="s">
        <v>134</v>
      </c>
      <c r="G4" s="155" t="s">
        <v>135</v>
      </c>
      <c r="H4" s="155"/>
      <c r="I4" s="156"/>
      <c r="J4" s="158"/>
      <c r="K4" s="157"/>
    </row>
    <row r="5" ht="30" customHeight="1" spans="1:11">
      <c r="A5" s="145">
        <v>1</v>
      </c>
      <c r="B5" s="159" t="s">
        <v>136</v>
      </c>
      <c r="C5" s="160" t="s">
        <v>137</v>
      </c>
      <c r="D5" s="145">
        <v>3.2</v>
      </c>
      <c r="E5" s="99">
        <v>3.2</v>
      </c>
      <c r="F5" s="99">
        <v>0</v>
      </c>
      <c r="G5" s="99">
        <v>0</v>
      </c>
      <c r="H5" s="145">
        <v>3.2</v>
      </c>
      <c r="I5" s="165">
        <v>1</v>
      </c>
      <c r="J5" s="145" t="str">
        <f>专项业务费项目支出绩效自评表!I35</f>
        <v>98.43</v>
      </c>
      <c r="K5" s="160"/>
    </row>
    <row r="6" ht="30" customHeight="1" spans="1:11">
      <c r="A6" s="161">
        <v>2</v>
      </c>
      <c r="B6" s="162" t="s">
        <v>138</v>
      </c>
      <c r="C6" s="163" t="s">
        <v>9</v>
      </c>
      <c r="D6" s="145">
        <f>E6+F6+G6</f>
        <v>1170</v>
      </c>
      <c r="E6" s="145">
        <f>甘肃省基础地质调查项目支出绩效自评表!F6</f>
        <v>1170</v>
      </c>
      <c r="F6" s="99">
        <v>0</v>
      </c>
      <c r="G6" s="99">
        <v>0</v>
      </c>
      <c r="H6" s="145">
        <f>甘肃省基础地质调查项目支出绩效自评表!H7</f>
        <v>1020.78</v>
      </c>
      <c r="I6" s="165">
        <f>甘肃省基础地质调查项目支出绩效自评表!L6</f>
        <v>0.872</v>
      </c>
      <c r="J6" s="145">
        <f>甘肃省基础地质调查项目支出绩效自评表!K42</f>
        <v>86</v>
      </c>
      <c r="K6" s="160"/>
    </row>
    <row r="7" ht="30" customHeight="1" spans="1:11">
      <c r="A7" s="161">
        <v>3</v>
      </c>
      <c r="B7" s="162" t="s">
        <v>139</v>
      </c>
      <c r="C7" s="163" t="s">
        <v>9</v>
      </c>
      <c r="D7" s="145">
        <f t="shared" ref="D7:D8" si="0">E7+F7+G7</f>
        <v>3580</v>
      </c>
      <c r="E7" s="145">
        <f>甘肃省地质勘查基金项目支出绩效自评表!G6</f>
        <v>3580</v>
      </c>
      <c r="F7" s="164">
        <v>0</v>
      </c>
      <c r="G7" s="99">
        <v>0</v>
      </c>
      <c r="H7" s="145">
        <f>甘肃省地质勘查基金项目支出绩效自评表!H5</f>
        <v>2826.89</v>
      </c>
      <c r="I7" s="165">
        <f>甘肃省地质勘查基金项目支出绩效自评表!J5</f>
        <v>0.79</v>
      </c>
      <c r="J7" s="145">
        <f>甘肃省地质勘查基金项目支出绩效自评表!J26</f>
        <v>92</v>
      </c>
      <c r="K7" s="160"/>
    </row>
    <row r="8" ht="30" customHeight="1" spans="1:11">
      <c r="A8" s="161">
        <v>4</v>
      </c>
      <c r="B8" s="162" t="s">
        <v>140</v>
      </c>
      <c r="C8" s="163" t="s">
        <v>141</v>
      </c>
      <c r="D8" s="145">
        <f t="shared" si="0"/>
        <v>680</v>
      </c>
      <c r="E8" s="145">
        <f>中央财政自然灾害防治体系建设补助资金项目支出绩效自评表!E9</f>
        <v>680</v>
      </c>
      <c r="F8" s="145">
        <v>0</v>
      </c>
      <c r="G8" s="145">
        <v>0</v>
      </c>
      <c r="H8" s="145">
        <v>680</v>
      </c>
      <c r="I8" s="166">
        <f>中央财政自然灾害防治体系建设补助资金项目支出绩效自评表!H8</f>
        <v>1</v>
      </c>
      <c r="J8" s="145" t="s">
        <v>142</v>
      </c>
      <c r="K8" s="160"/>
    </row>
    <row r="9" ht="30" customHeight="1" spans="1:11">
      <c r="A9" s="145"/>
      <c r="B9" s="160"/>
      <c r="C9" s="160"/>
      <c r="D9" s="160"/>
      <c r="E9" s="160"/>
      <c r="F9" s="160"/>
      <c r="G9" s="160"/>
      <c r="H9" s="160"/>
      <c r="I9" s="160"/>
      <c r="J9" s="160"/>
      <c r="K9" s="160"/>
    </row>
    <row r="10" ht="30" customHeight="1" spans="1:11">
      <c r="A10" s="145"/>
      <c r="B10" s="160"/>
      <c r="C10" s="160"/>
      <c r="D10" s="160"/>
      <c r="E10" s="160"/>
      <c r="F10" s="160"/>
      <c r="G10" s="160"/>
      <c r="H10" s="160"/>
      <c r="I10" s="160"/>
      <c r="J10" s="160"/>
      <c r="K10" s="160"/>
    </row>
    <row r="11" ht="30" customHeight="1" spans="1:11">
      <c r="A11" s="145"/>
      <c r="B11" s="160"/>
      <c r="C11" s="160"/>
      <c r="D11" s="160"/>
      <c r="E11" s="160"/>
      <c r="F11" s="160"/>
      <c r="G11" s="160"/>
      <c r="H11" s="160"/>
      <c r="I11" s="160"/>
      <c r="J11" s="160"/>
      <c r="K11" s="160"/>
    </row>
    <row r="12" ht="30" customHeight="1" spans="1:11">
      <c r="A12" s="145"/>
      <c r="B12" s="160"/>
      <c r="C12" s="160"/>
      <c r="D12" s="160"/>
      <c r="E12" s="160"/>
      <c r="F12" s="160"/>
      <c r="G12" s="160"/>
      <c r="H12" s="160"/>
      <c r="I12" s="160"/>
      <c r="J12" s="160"/>
      <c r="K12" s="160"/>
    </row>
    <row r="13" ht="30" customHeight="1" spans="1:11">
      <c r="A13" s="145"/>
      <c r="B13" s="145" t="s">
        <v>143</v>
      </c>
      <c r="C13" s="160"/>
      <c r="D13" s="145">
        <f>D5+D6+D7+D8</f>
        <v>5433.2</v>
      </c>
      <c r="E13" s="145">
        <f>E5+E6+E7+E8</f>
        <v>5433.2</v>
      </c>
      <c r="F13" s="145">
        <f>F5+F6+F7+F8</f>
        <v>0</v>
      </c>
      <c r="G13" s="145">
        <f>G5+G6+G7+G8</f>
        <v>0</v>
      </c>
      <c r="H13" s="145">
        <f>H5+H6+H7+H8</f>
        <v>4530.87</v>
      </c>
      <c r="I13" s="166">
        <f>H13/E13</f>
        <v>0.833922918353825</v>
      </c>
      <c r="J13" s="145"/>
      <c r="K13" s="145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48031496062992" right="0.25" top="0.984251968503937" bottom="0.984251968503937" header="0.511811023622047" footer="0.511811023622047"/>
  <pageSetup paperSize="9" scale="8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F11" sqref="F11:K11"/>
    </sheetView>
  </sheetViews>
  <sheetFormatPr defaultColWidth="9" defaultRowHeight="13.5"/>
  <cols>
    <col min="1" max="1" width="13.375" customWidth="1"/>
    <col min="2" max="2" width="16.125" customWidth="1"/>
    <col min="3" max="3" width="10.75" customWidth="1"/>
    <col min="4" max="4" width="12.875" customWidth="1"/>
    <col min="5" max="5" width="7.75" customWidth="1"/>
    <col min="6" max="6" width="10.75" customWidth="1"/>
    <col min="7" max="7" width="8.375" customWidth="1"/>
    <col min="8" max="8" width="9.625" customWidth="1"/>
    <col min="9" max="9" width="10.75" customWidth="1"/>
    <col min="10" max="10" width="6.5" customWidth="1"/>
    <col min="11" max="11" width="16.5" customWidth="1"/>
  </cols>
  <sheetData>
    <row r="1" s="115" customFormat="1" ht="46.5" customHeight="1" spans="1:11">
      <c r="A1" s="117" t="s">
        <v>144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="116" customFormat="1" ht="19.15" customHeight="1" spans="1:11">
      <c r="A2" s="118" t="s">
        <v>145</v>
      </c>
      <c r="B2" s="119" t="s">
        <v>136</v>
      </c>
      <c r="C2" s="120"/>
      <c r="D2" s="120"/>
      <c r="E2" s="120"/>
      <c r="F2" s="120"/>
      <c r="G2" s="120"/>
      <c r="H2" s="120"/>
      <c r="I2" s="120"/>
      <c r="J2" s="120"/>
      <c r="K2" s="124"/>
    </row>
    <row r="3" ht="21" customHeight="1" spans="1:11">
      <c r="A3" s="118" t="s">
        <v>146</v>
      </c>
      <c r="B3" s="121" t="s">
        <v>137</v>
      </c>
      <c r="C3" s="121"/>
      <c r="D3" s="121"/>
      <c r="E3" s="118" t="s">
        <v>147</v>
      </c>
      <c r="F3" s="121" t="s">
        <v>137</v>
      </c>
      <c r="G3" s="121"/>
      <c r="H3" s="121"/>
      <c r="I3" s="121"/>
      <c r="J3" s="121"/>
      <c r="K3" s="121"/>
    </row>
    <row r="4" ht="24" customHeight="1" spans="1:11">
      <c r="A4" s="122" t="s">
        <v>127</v>
      </c>
      <c r="B4" s="123"/>
      <c r="C4" s="43" t="s">
        <v>148</v>
      </c>
      <c r="D4" s="119" t="s">
        <v>149</v>
      </c>
      <c r="E4" s="124"/>
      <c r="F4" s="119" t="s">
        <v>150</v>
      </c>
      <c r="G4" s="120"/>
      <c r="H4" s="124"/>
      <c r="I4" s="119" t="s">
        <v>15</v>
      </c>
      <c r="J4" s="124"/>
      <c r="K4" s="123" t="s">
        <v>16</v>
      </c>
    </row>
    <row r="5" ht="27" customHeight="1" spans="1:11">
      <c r="A5" s="125"/>
      <c r="B5" s="102" t="s">
        <v>151</v>
      </c>
      <c r="C5" s="123" t="s">
        <v>152</v>
      </c>
      <c r="D5" s="119" t="s">
        <v>152</v>
      </c>
      <c r="E5" s="124"/>
      <c r="F5" s="119" t="s">
        <v>152</v>
      </c>
      <c r="G5" s="120"/>
      <c r="H5" s="124"/>
      <c r="I5" s="119" t="s">
        <v>153</v>
      </c>
      <c r="J5" s="124"/>
      <c r="K5" s="123" t="s">
        <v>153</v>
      </c>
    </row>
    <row r="6" ht="27" customHeight="1" spans="1:11">
      <c r="A6" s="125"/>
      <c r="B6" s="99" t="s">
        <v>154</v>
      </c>
      <c r="C6" s="123" t="s">
        <v>152</v>
      </c>
      <c r="D6" s="119" t="s">
        <v>152</v>
      </c>
      <c r="E6" s="124"/>
      <c r="F6" s="119" t="s">
        <v>152</v>
      </c>
      <c r="G6" s="120"/>
      <c r="H6" s="124"/>
      <c r="I6" s="119" t="s">
        <v>155</v>
      </c>
      <c r="J6" s="124"/>
      <c r="K6" s="123" t="s">
        <v>156</v>
      </c>
    </row>
    <row r="7" ht="24" customHeight="1" spans="1:11">
      <c r="A7" s="125"/>
      <c r="B7" s="99" t="s">
        <v>157</v>
      </c>
      <c r="C7" s="123">
        <v>0</v>
      </c>
      <c r="D7" s="119">
        <v>0</v>
      </c>
      <c r="E7" s="124"/>
      <c r="F7" s="119">
        <v>0</v>
      </c>
      <c r="G7" s="120"/>
      <c r="H7" s="124"/>
      <c r="I7" s="119" t="s">
        <v>155</v>
      </c>
      <c r="J7" s="124"/>
      <c r="K7" s="123"/>
    </row>
    <row r="8" ht="27" customHeight="1" spans="1:11">
      <c r="A8" s="126"/>
      <c r="B8" s="99" t="s">
        <v>158</v>
      </c>
      <c r="C8" s="123">
        <v>0</v>
      </c>
      <c r="D8" s="119">
        <v>0</v>
      </c>
      <c r="E8" s="124"/>
      <c r="F8" s="119">
        <v>0</v>
      </c>
      <c r="G8" s="120"/>
      <c r="H8" s="124"/>
      <c r="I8" s="119" t="s">
        <v>155</v>
      </c>
      <c r="J8" s="124"/>
      <c r="K8" s="123"/>
    </row>
    <row r="9" ht="1.9" hidden="1" customHeight="1" spans="1:11">
      <c r="A9" s="123"/>
      <c r="B9" s="123"/>
      <c r="C9" s="118"/>
      <c r="D9" s="118"/>
      <c r="E9" s="118"/>
      <c r="F9" s="118"/>
      <c r="G9" s="123"/>
      <c r="H9" s="123"/>
      <c r="I9" s="123"/>
      <c r="J9" s="123"/>
      <c r="K9" s="118"/>
    </row>
    <row r="10" ht="24" customHeight="1" spans="1:11">
      <c r="A10" s="127" t="s">
        <v>159</v>
      </c>
      <c r="B10" s="128" t="s">
        <v>22</v>
      </c>
      <c r="C10" s="128"/>
      <c r="D10" s="128"/>
      <c r="E10" s="128"/>
      <c r="F10" s="128" t="s">
        <v>160</v>
      </c>
      <c r="G10" s="128"/>
      <c r="H10" s="128"/>
      <c r="I10" s="128"/>
      <c r="J10" s="128"/>
      <c r="K10" s="128"/>
    </row>
    <row r="11" ht="45.75" customHeight="1" spans="1:11">
      <c r="A11" s="127"/>
      <c r="B11" s="45" t="s">
        <v>161</v>
      </c>
      <c r="C11" s="45"/>
      <c r="D11" s="45"/>
      <c r="E11" s="47"/>
      <c r="F11" s="45" t="s">
        <v>162</v>
      </c>
      <c r="G11" s="45"/>
      <c r="H11" s="45"/>
      <c r="I11" s="45"/>
      <c r="J11" s="45"/>
      <c r="K11" s="45"/>
    </row>
    <row r="12" ht="24" customHeight="1" spans="1:11">
      <c r="A12" s="129" t="s">
        <v>33</v>
      </c>
      <c r="B12" s="129" t="s">
        <v>34</v>
      </c>
      <c r="C12" s="129"/>
      <c r="D12" s="130" t="s">
        <v>35</v>
      </c>
      <c r="E12" s="131"/>
      <c r="F12" s="129" t="s">
        <v>36</v>
      </c>
      <c r="G12" s="129" t="s">
        <v>37</v>
      </c>
      <c r="H12" s="130" t="s">
        <v>163</v>
      </c>
      <c r="I12" s="129" t="s">
        <v>164</v>
      </c>
      <c r="J12" s="130" t="s">
        <v>38</v>
      </c>
      <c r="K12" s="131"/>
    </row>
    <row r="13" ht="27" customHeight="1" spans="1:11">
      <c r="A13" s="132" t="s">
        <v>165</v>
      </c>
      <c r="B13" s="132" t="s">
        <v>166</v>
      </c>
      <c r="C13" s="132"/>
      <c r="D13" s="133" t="s">
        <v>167</v>
      </c>
      <c r="E13" s="134"/>
      <c r="F13" s="135" t="s">
        <v>168</v>
      </c>
      <c r="G13" s="135" t="s">
        <v>169</v>
      </c>
      <c r="H13" s="136" t="s">
        <v>170</v>
      </c>
      <c r="I13" s="135" t="s">
        <v>171</v>
      </c>
      <c r="J13" s="133" t="s">
        <v>172</v>
      </c>
      <c r="K13" s="134"/>
    </row>
    <row r="14" ht="27" customHeight="1" spans="1:11">
      <c r="A14" s="132" t="s">
        <v>165</v>
      </c>
      <c r="B14" s="132" t="s">
        <v>166</v>
      </c>
      <c r="C14" s="132"/>
      <c r="D14" s="133" t="s">
        <v>173</v>
      </c>
      <c r="E14" s="134"/>
      <c r="F14" s="135" t="s">
        <v>174</v>
      </c>
      <c r="G14" s="135" t="s">
        <v>175</v>
      </c>
      <c r="H14" s="136" t="s">
        <v>176</v>
      </c>
      <c r="I14" s="135" t="s">
        <v>177</v>
      </c>
      <c r="J14" s="133" t="s">
        <v>178</v>
      </c>
      <c r="K14" s="134"/>
    </row>
    <row r="15" ht="27" customHeight="1" spans="1:11">
      <c r="A15" s="132" t="s">
        <v>165</v>
      </c>
      <c r="B15" s="132" t="s">
        <v>166</v>
      </c>
      <c r="C15" s="132"/>
      <c r="D15" s="133" t="s">
        <v>179</v>
      </c>
      <c r="E15" s="134"/>
      <c r="F15" s="135" t="s">
        <v>180</v>
      </c>
      <c r="G15" s="135" t="s">
        <v>181</v>
      </c>
      <c r="H15" s="136" t="s">
        <v>176</v>
      </c>
      <c r="I15" s="135" t="s">
        <v>176</v>
      </c>
      <c r="J15" s="133" t="s">
        <v>182</v>
      </c>
      <c r="K15" s="134"/>
    </row>
    <row r="16" ht="27" customHeight="1" spans="1:11">
      <c r="A16" s="132" t="s">
        <v>165</v>
      </c>
      <c r="B16" s="132" t="s">
        <v>166</v>
      </c>
      <c r="C16" s="132"/>
      <c r="D16" s="133" t="s">
        <v>183</v>
      </c>
      <c r="E16" s="134"/>
      <c r="F16" s="135" t="s">
        <v>184</v>
      </c>
      <c r="G16" s="135" t="s">
        <v>185</v>
      </c>
      <c r="H16" s="136" t="s">
        <v>176</v>
      </c>
      <c r="I16" s="135" t="s">
        <v>176</v>
      </c>
      <c r="J16" s="133" t="s">
        <v>186</v>
      </c>
      <c r="K16" s="134"/>
    </row>
    <row r="17" ht="40.5" customHeight="1" spans="1:11">
      <c r="A17" s="132" t="s">
        <v>165</v>
      </c>
      <c r="B17" s="132" t="s">
        <v>166</v>
      </c>
      <c r="C17" s="132"/>
      <c r="D17" s="133" t="s">
        <v>187</v>
      </c>
      <c r="E17" s="134"/>
      <c r="F17" s="135" t="s">
        <v>188</v>
      </c>
      <c r="G17" s="135" t="s">
        <v>189</v>
      </c>
      <c r="H17" s="136" t="s">
        <v>176</v>
      </c>
      <c r="I17" s="135" t="s">
        <v>190</v>
      </c>
      <c r="J17" s="133" t="s">
        <v>191</v>
      </c>
      <c r="K17" s="134"/>
    </row>
    <row r="18" ht="27" customHeight="1" spans="1:11">
      <c r="A18" s="132" t="s">
        <v>165</v>
      </c>
      <c r="B18" s="132" t="s">
        <v>192</v>
      </c>
      <c r="C18" s="132"/>
      <c r="D18" s="133" t="s">
        <v>193</v>
      </c>
      <c r="E18" s="134"/>
      <c r="F18" s="135" t="s">
        <v>194</v>
      </c>
      <c r="G18" s="135" t="s">
        <v>195</v>
      </c>
      <c r="H18" s="136" t="s">
        <v>176</v>
      </c>
      <c r="I18" s="135" t="s">
        <v>176</v>
      </c>
      <c r="J18" s="133" t="s">
        <v>186</v>
      </c>
      <c r="K18" s="134"/>
    </row>
    <row r="19" ht="27" customHeight="1" spans="1:11">
      <c r="A19" s="132" t="s">
        <v>165</v>
      </c>
      <c r="B19" s="132" t="s">
        <v>192</v>
      </c>
      <c r="C19" s="132"/>
      <c r="D19" s="133" t="s">
        <v>196</v>
      </c>
      <c r="E19" s="134"/>
      <c r="F19" s="135" t="s">
        <v>194</v>
      </c>
      <c r="G19" s="135" t="s">
        <v>195</v>
      </c>
      <c r="H19" s="136" t="s">
        <v>176</v>
      </c>
      <c r="I19" s="135" t="s">
        <v>176</v>
      </c>
      <c r="J19" s="133" t="s">
        <v>186</v>
      </c>
      <c r="K19" s="134"/>
    </row>
    <row r="20" ht="27" customHeight="1" spans="1:11">
      <c r="A20" s="132" t="s">
        <v>165</v>
      </c>
      <c r="B20" s="132" t="s">
        <v>192</v>
      </c>
      <c r="C20" s="132"/>
      <c r="D20" s="133" t="s">
        <v>197</v>
      </c>
      <c r="E20" s="134"/>
      <c r="F20" s="135" t="s">
        <v>198</v>
      </c>
      <c r="G20" s="135" t="s">
        <v>199</v>
      </c>
      <c r="H20" s="136" t="s">
        <v>176</v>
      </c>
      <c r="I20" s="135" t="s">
        <v>176</v>
      </c>
      <c r="J20" s="133" t="s">
        <v>186</v>
      </c>
      <c r="K20" s="134"/>
    </row>
    <row r="21" ht="27" customHeight="1" spans="1:11">
      <c r="A21" s="132" t="s">
        <v>165</v>
      </c>
      <c r="B21" s="132" t="s">
        <v>192</v>
      </c>
      <c r="C21" s="132"/>
      <c r="D21" s="133" t="s">
        <v>200</v>
      </c>
      <c r="E21" s="134"/>
      <c r="F21" s="135" t="s">
        <v>194</v>
      </c>
      <c r="G21" s="135" t="s">
        <v>195</v>
      </c>
      <c r="H21" s="136" t="s">
        <v>176</v>
      </c>
      <c r="I21" s="135" t="s">
        <v>176</v>
      </c>
      <c r="J21" s="133" t="s">
        <v>186</v>
      </c>
      <c r="K21" s="134"/>
    </row>
    <row r="22" ht="27" customHeight="1" spans="1:11">
      <c r="A22" s="132" t="s">
        <v>165</v>
      </c>
      <c r="B22" s="132" t="s">
        <v>201</v>
      </c>
      <c r="C22" s="132"/>
      <c r="D22" s="133" t="s">
        <v>202</v>
      </c>
      <c r="E22" s="134"/>
      <c r="F22" s="135" t="s">
        <v>89</v>
      </c>
      <c r="G22" s="135" t="s">
        <v>195</v>
      </c>
      <c r="H22" s="136" t="s">
        <v>176</v>
      </c>
      <c r="I22" s="135" t="s">
        <v>176</v>
      </c>
      <c r="J22" s="133" t="s">
        <v>186</v>
      </c>
      <c r="K22" s="134"/>
    </row>
    <row r="23" ht="27" customHeight="1" spans="1:11">
      <c r="A23" s="132" t="s">
        <v>165</v>
      </c>
      <c r="B23" s="132" t="s">
        <v>201</v>
      </c>
      <c r="C23" s="132"/>
      <c r="D23" s="133" t="s">
        <v>203</v>
      </c>
      <c r="E23" s="134"/>
      <c r="F23" s="135" t="s">
        <v>89</v>
      </c>
      <c r="G23" s="135" t="s">
        <v>195</v>
      </c>
      <c r="H23" s="136" t="s">
        <v>176</v>
      </c>
      <c r="I23" s="135" t="s">
        <v>176</v>
      </c>
      <c r="J23" s="133" t="s">
        <v>186</v>
      </c>
      <c r="K23" s="134"/>
    </row>
    <row r="24" ht="27" customHeight="1" spans="1:11">
      <c r="A24" s="132" t="s">
        <v>165</v>
      </c>
      <c r="B24" s="132" t="s">
        <v>201</v>
      </c>
      <c r="C24" s="132"/>
      <c r="D24" s="133" t="s">
        <v>204</v>
      </c>
      <c r="E24" s="134"/>
      <c r="F24" s="135" t="s">
        <v>89</v>
      </c>
      <c r="G24" s="135" t="s">
        <v>195</v>
      </c>
      <c r="H24" s="136" t="s">
        <v>176</v>
      </c>
      <c r="I24" s="135" t="s">
        <v>176</v>
      </c>
      <c r="J24" s="133" t="s">
        <v>186</v>
      </c>
      <c r="K24" s="134"/>
    </row>
    <row r="25" ht="27" customHeight="1" spans="1:11">
      <c r="A25" s="132" t="s">
        <v>165</v>
      </c>
      <c r="B25" s="132" t="s">
        <v>201</v>
      </c>
      <c r="C25" s="132"/>
      <c r="D25" s="133" t="s">
        <v>205</v>
      </c>
      <c r="E25" s="134"/>
      <c r="F25" s="135" t="s">
        <v>89</v>
      </c>
      <c r="G25" s="135" t="s">
        <v>195</v>
      </c>
      <c r="H25" s="136" t="s">
        <v>176</v>
      </c>
      <c r="I25" s="135" t="s">
        <v>176</v>
      </c>
      <c r="J25" s="133" t="s">
        <v>186</v>
      </c>
      <c r="K25" s="134"/>
    </row>
    <row r="26" ht="27" customHeight="1" spans="1:11">
      <c r="A26" s="132" t="s">
        <v>165</v>
      </c>
      <c r="B26" s="132" t="s">
        <v>201</v>
      </c>
      <c r="C26" s="132"/>
      <c r="D26" s="133" t="s">
        <v>206</v>
      </c>
      <c r="E26" s="134"/>
      <c r="F26" s="135" t="s">
        <v>89</v>
      </c>
      <c r="G26" s="135" t="s">
        <v>195</v>
      </c>
      <c r="H26" s="136" t="s">
        <v>176</v>
      </c>
      <c r="I26" s="135" t="s">
        <v>176</v>
      </c>
      <c r="J26" s="133" t="s">
        <v>186</v>
      </c>
      <c r="K26" s="134"/>
    </row>
    <row r="27" ht="27" customHeight="1" spans="1:11">
      <c r="A27" s="132" t="s">
        <v>165</v>
      </c>
      <c r="B27" s="132" t="s">
        <v>207</v>
      </c>
      <c r="C27" s="132"/>
      <c r="D27" s="133" t="s">
        <v>208</v>
      </c>
      <c r="E27" s="134"/>
      <c r="F27" s="135" t="s">
        <v>209</v>
      </c>
      <c r="G27" s="135" t="s">
        <v>210</v>
      </c>
      <c r="H27" s="136" t="s">
        <v>176</v>
      </c>
      <c r="I27" s="135" t="s">
        <v>176</v>
      </c>
      <c r="J27" s="133" t="s">
        <v>186</v>
      </c>
      <c r="K27" s="134"/>
    </row>
    <row r="28" ht="27" customHeight="1" spans="1:11">
      <c r="A28" s="132" t="s">
        <v>211</v>
      </c>
      <c r="B28" s="132" t="s">
        <v>212</v>
      </c>
      <c r="C28" s="132"/>
      <c r="D28" s="133" t="s">
        <v>213</v>
      </c>
      <c r="E28" s="134"/>
      <c r="F28" s="135" t="s">
        <v>214</v>
      </c>
      <c r="G28" s="135" t="s">
        <v>195</v>
      </c>
      <c r="H28" s="136" t="s">
        <v>215</v>
      </c>
      <c r="I28" s="135" t="s">
        <v>215</v>
      </c>
      <c r="J28" s="133" t="s">
        <v>186</v>
      </c>
      <c r="K28" s="134"/>
    </row>
    <row r="29" ht="27" customHeight="1" spans="1:11">
      <c r="A29" s="132" t="s">
        <v>211</v>
      </c>
      <c r="B29" s="132" t="s">
        <v>212</v>
      </c>
      <c r="C29" s="132"/>
      <c r="D29" s="133" t="s">
        <v>216</v>
      </c>
      <c r="E29" s="134"/>
      <c r="F29" s="135" t="s">
        <v>217</v>
      </c>
      <c r="G29" s="135" t="s">
        <v>218</v>
      </c>
      <c r="H29" s="136" t="s">
        <v>215</v>
      </c>
      <c r="I29" s="135" t="s">
        <v>215</v>
      </c>
      <c r="J29" s="133" t="s">
        <v>186</v>
      </c>
      <c r="K29" s="134"/>
    </row>
    <row r="30" ht="27" customHeight="1" spans="1:11">
      <c r="A30" s="132" t="s">
        <v>211</v>
      </c>
      <c r="B30" s="132" t="s">
        <v>219</v>
      </c>
      <c r="C30" s="132"/>
      <c r="D30" s="133" t="s">
        <v>220</v>
      </c>
      <c r="E30" s="134"/>
      <c r="F30" s="135" t="s">
        <v>98</v>
      </c>
      <c r="G30" s="135" t="s">
        <v>195</v>
      </c>
      <c r="H30" s="136" t="s">
        <v>215</v>
      </c>
      <c r="I30" s="135" t="s">
        <v>215</v>
      </c>
      <c r="J30" s="133" t="s">
        <v>186</v>
      </c>
      <c r="K30" s="134"/>
    </row>
    <row r="31" ht="27" customHeight="1" spans="1:11">
      <c r="A31" s="132" t="s">
        <v>211</v>
      </c>
      <c r="B31" s="132" t="s">
        <v>219</v>
      </c>
      <c r="C31" s="132"/>
      <c r="D31" s="133" t="s">
        <v>221</v>
      </c>
      <c r="E31" s="134"/>
      <c r="F31" s="135" t="s">
        <v>222</v>
      </c>
      <c r="G31" s="135" t="s">
        <v>195</v>
      </c>
      <c r="H31" s="136" t="s">
        <v>215</v>
      </c>
      <c r="I31" s="135" t="s">
        <v>215</v>
      </c>
      <c r="J31" s="133" t="s">
        <v>186</v>
      </c>
      <c r="K31" s="134"/>
    </row>
    <row r="32" ht="27" customHeight="1" spans="1:11">
      <c r="A32" s="132" t="s">
        <v>211</v>
      </c>
      <c r="B32" s="132" t="s">
        <v>219</v>
      </c>
      <c r="C32" s="132"/>
      <c r="D32" s="133" t="s">
        <v>223</v>
      </c>
      <c r="E32" s="134"/>
      <c r="F32" s="135" t="s">
        <v>222</v>
      </c>
      <c r="G32" s="135" t="s">
        <v>195</v>
      </c>
      <c r="H32" s="136" t="s">
        <v>215</v>
      </c>
      <c r="I32" s="135" t="s">
        <v>215</v>
      </c>
      <c r="J32" s="133" t="s">
        <v>186</v>
      </c>
      <c r="K32" s="134"/>
    </row>
    <row r="33" ht="27" customHeight="1" spans="1:11">
      <c r="A33" s="132" t="s">
        <v>224</v>
      </c>
      <c r="B33" s="132" t="s">
        <v>224</v>
      </c>
      <c r="C33" s="132"/>
      <c r="D33" s="133" t="s">
        <v>225</v>
      </c>
      <c r="E33" s="134"/>
      <c r="F33" s="135" t="s">
        <v>226</v>
      </c>
      <c r="G33" s="135" t="s">
        <v>218</v>
      </c>
      <c r="H33" s="136" t="s">
        <v>153</v>
      </c>
      <c r="I33" s="135" t="s">
        <v>153</v>
      </c>
      <c r="J33" s="133" t="s">
        <v>186</v>
      </c>
      <c r="K33" s="134"/>
    </row>
    <row r="34" ht="12" hidden="1" customHeight="1" spans="1:11">
      <c r="A34" s="137"/>
      <c r="B34" s="137"/>
      <c r="C34" s="137"/>
      <c r="D34" s="138"/>
      <c r="E34" s="137"/>
      <c r="F34" s="135"/>
      <c r="G34" s="135"/>
      <c r="H34" s="135"/>
      <c r="I34" s="135"/>
      <c r="J34" s="135"/>
      <c r="K34" s="132"/>
    </row>
    <row r="35" ht="21" customHeight="1" spans="1:11">
      <c r="A35" s="139" t="s">
        <v>227</v>
      </c>
      <c r="B35" s="140"/>
      <c r="C35" s="140"/>
      <c r="D35" s="140"/>
      <c r="E35" s="140"/>
      <c r="F35" s="140"/>
      <c r="G35" s="141"/>
      <c r="H35" s="142" t="s">
        <v>228</v>
      </c>
      <c r="I35" s="148" t="s">
        <v>229</v>
      </c>
      <c r="J35" s="149" t="s">
        <v>230</v>
      </c>
      <c r="K35" s="150"/>
    </row>
    <row r="36" ht="17.45" hidden="1" customHeight="1" spans="1:11">
      <c r="A36" s="143"/>
      <c r="B36" s="143"/>
      <c r="C36" s="143"/>
      <c r="D36" s="143"/>
      <c r="E36" s="143"/>
      <c r="F36" s="143"/>
      <c r="G36" s="144"/>
      <c r="H36" s="144"/>
      <c r="I36" s="151"/>
      <c r="J36" s="151"/>
      <c r="K36" s="105"/>
    </row>
    <row r="37" spans="1:11">
      <c r="A37" s="145" t="s">
        <v>231</v>
      </c>
      <c r="B37" s="146" t="s">
        <v>232</v>
      </c>
      <c r="C37" s="146"/>
      <c r="D37" s="146"/>
      <c r="E37" s="146"/>
      <c r="F37" s="146"/>
      <c r="G37" s="146"/>
      <c r="H37" s="146"/>
      <c r="I37" s="146"/>
      <c r="J37" s="146"/>
      <c r="K37" s="146"/>
    </row>
    <row r="38" spans="1:11">
      <c r="A38" s="147" t="s">
        <v>233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</row>
    <row r="39" ht="34.5" customHeight="1" spans="1:11">
      <c r="A39" s="147" t="s">
        <v>234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</row>
    <row r="40" ht="24" customHeight="1" spans="1:11">
      <c r="A40" s="147" t="s">
        <v>235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</row>
  </sheetData>
  <mergeCells count="86">
    <mergeCell ref="A1:K1"/>
    <mergeCell ref="B2:K2"/>
    <mergeCell ref="B3:D3"/>
    <mergeCell ref="F3:K3"/>
    <mergeCell ref="D4:E4"/>
    <mergeCell ref="F4:H4"/>
    <mergeCell ref="I4:J4"/>
    <mergeCell ref="D5:E5"/>
    <mergeCell ref="F5:H5"/>
    <mergeCell ref="I5:J5"/>
    <mergeCell ref="D6:E6"/>
    <mergeCell ref="F6:H6"/>
    <mergeCell ref="I6:J6"/>
    <mergeCell ref="D7:E7"/>
    <mergeCell ref="F7:H7"/>
    <mergeCell ref="I7:J7"/>
    <mergeCell ref="D8:E8"/>
    <mergeCell ref="F8:H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B33:C33"/>
    <mergeCell ref="D33:E33"/>
    <mergeCell ref="J33:K33"/>
    <mergeCell ref="A35:G35"/>
    <mergeCell ref="J35:K35"/>
    <mergeCell ref="B37:K37"/>
    <mergeCell ref="A38:K38"/>
    <mergeCell ref="A39:K39"/>
    <mergeCell ref="A40:K40"/>
    <mergeCell ref="A4:A8"/>
    <mergeCell ref="A10:A11"/>
    <mergeCell ref="A13:A27"/>
    <mergeCell ref="A28:A32"/>
    <mergeCell ref="B13:C17"/>
    <mergeCell ref="B18:C21"/>
    <mergeCell ref="B22:C26"/>
    <mergeCell ref="B28:C29"/>
    <mergeCell ref="B30:C32"/>
  </mergeCells>
  <pageMargins left="0.708661417322835" right="0.393700787401575" top="0.748031496062992" bottom="0.52" header="0.31496062992126" footer="0.31496062992126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selection activeCell="Q11" sqref="Q1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98" t="s">
        <v>236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60.75" customHeight="1" spans="1:14">
      <c r="A2" s="99" t="s">
        <v>125</v>
      </c>
      <c r="B2" s="99"/>
      <c r="C2" s="100" t="s">
        <v>237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6"/>
    </row>
    <row r="3" ht="67.5" customHeight="1" spans="1:14">
      <c r="A3" s="99" t="s">
        <v>126</v>
      </c>
      <c r="B3" s="99"/>
      <c r="C3" s="99" t="s">
        <v>9</v>
      </c>
      <c r="D3" s="99"/>
      <c r="E3" s="99"/>
      <c r="F3" s="99"/>
      <c r="G3" s="99"/>
      <c r="H3" s="99" t="s">
        <v>238</v>
      </c>
      <c r="I3" s="99"/>
      <c r="J3" s="100" t="s">
        <v>239</v>
      </c>
      <c r="K3" s="101"/>
      <c r="L3" s="101"/>
      <c r="M3" s="101"/>
      <c r="N3" s="106"/>
    </row>
    <row r="4" ht="15" customHeight="1" spans="1:14">
      <c r="A4" s="99" t="s">
        <v>127</v>
      </c>
      <c r="B4" s="99"/>
      <c r="C4" s="99"/>
      <c r="D4" s="99"/>
      <c r="E4" s="99" t="s">
        <v>11</v>
      </c>
      <c r="F4" s="99" t="s">
        <v>240</v>
      </c>
      <c r="G4" s="99"/>
      <c r="H4" s="99" t="s">
        <v>241</v>
      </c>
      <c r="I4" s="99"/>
      <c r="J4" s="99" t="s">
        <v>15</v>
      </c>
      <c r="K4" s="99"/>
      <c r="L4" s="99" t="s">
        <v>242</v>
      </c>
      <c r="M4" s="99"/>
      <c r="N4" s="99" t="s">
        <v>16</v>
      </c>
    </row>
    <row r="5" ht="15" customHeight="1" spans="1:14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ht="15" customHeight="1" spans="1:14">
      <c r="A6" s="99"/>
      <c r="B6" s="99"/>
      <c r="C6" s="102" t="s">
        <v>151</v>
      </c>
      <c r="D6" s="102"/>
      <c r="E6" s="99">
        <v>1170</v>
      </c>
      <c r="F6" s="99">
        <v>1170</v>
      </c>
      <c r="G6" s="99"/>
      <c r="H6" s="99">
        <v>1020.78</v>
      </c>
      <c r="I6" s="99"/>
      <c r="J6" s="99">
        <v>10</v>
      </c>
      <c r="K6" s="99"/>
      <c r="L6" s="107">
        <v>0.872</v>
      </c>
      <c r="M6" s="99"/>
      <c r="N6" s="99">
        <v>9</v>
      </c>
    </row>
    <row r="7" ht="15" customHeight="1" spans="1:14">
      <c r="A7" s="99"/>
      <c r="B7" s="99"/>
      <c r="C7" s="99" t="s">
        <v>154</v>
      </c>
      <c r="D7" s="99"/>
      <c r="E7" s="99">
        <v>1170</v>
      </c>
      <c r="F7" s="99">
        <v>1170</v>
      </c>
      <c r="G7" s="99"/>
      <c r="H7" s="99">
        <v>1020.78</v>
      </c>
      <c r="I7" s="99"/>
      <c r="J7" s="99" t="s">
        <v>19</v>
      </c>
      <c r="K7" s="99"/>
      <c r="L7" s="99"/>
      <c r="M7" s="99"/>
      <c r="N7" s="99" t="s">
        <v>19</v>
      </c>
    </row>
    <row r="8" ht="15" customHeight="1" spans="1:14">
      <c r="A8" s="99"/>
      <c r="B8" s="99"/>
      <c r="C8" s="99" t="s">
        <v>157</v>
      </c>
      <c r="D8" s="99"/>
      <c r="E8" s="99"/>
      <c r="F8" s="99"/>
      <c r="G8" s="99"/>
      <c r="H8" s="99"/>
      <c r="I8" s="99"/>
      <c r="J8" s="99" t="s">
        <v>19</v>
      </c>
      <c r="K8" s="99"/>
      <c r="L8" s="99"/>
      <c r="M8" s="99"/>
      <c r="N8" s="99" t="s">
        <v>19</v>
      </c>
    </row>
    <row r="9" ht="15" customHeight="1" spans="1:14">
      <c r="A9" s="99"/>
      <c r="B9" s="99"/>
      <c r="C9" s="99" t="s">
        <v>158</v>
      </c>
      <c r="D9" s="99"/>
      <c r="E9" s="99"/>
      <c r="F9" s="99"/>
      <c r="G9" s="99"/>
      <c r="H9" s="99"/>
      <c r="I9" s="99"/>
      <c r="J9" s="99" t="s">
        <v>19</v>
      </c>
      <c r="K9" s="99"/>
      <c r="L9" s="99"/>
      <c r="M9" s="99"/>
      <c r="N9" s="99" t="s">
        <v>19</v>
      </c>
    </row>
    <row r="10" ht="15" customHeight="1" spans="1:14">
      <c r="A10" s="99" t="s">
        <v>159</v>
      </c>
      <c r="B10" s="99" t="s">
        <v>22</v>
      </c>
      <c r="C10" s="99"/>
      <c r="D10" s="99"/>
      <c r="E10" s="99"/>
      <c r="F10" s="99"/>
      <c r="G10" s="99"/>
      <c r="H10" s="99" t="s">
        <v>160</v>
      </c>
      <c r="I10" s="99"/>
      <c r="J10" s="99"/>
      <c r="K10" s="99"/>
      <c r="L10" s="99"/>
      <c r="M10" s="99"/>
      <c r="N10" s="99"/>
    </row>
    <row r="11" ht="135" customHeight="1" spans="1:14">
      <c r="A11" s="99"/>
      <c r="B11" s="103" t="s">
        <v>243</v>
      </c>
      <c r="C11" s="103"/>
      <c r="D11" s="103"/>
      <c r="E11" s="103"/>
      <c r="F11" s="103"/>
      <c r="G11" s="103"/>
      <c r="H11" s="103" t="s">
        <v>244</v>
      </c>
      <c r="I11" s="103"/>
      <c r="J11" s="103"/>
      <c r="K11" s="103"/>
      <c r="L11" s="103"/>
      <c r="M11" s="103"/>
      <c r="N11" s="103"/>
    </row>
    <row r="12" ht="18.95" customHeight="1" spans="1:14">
      <c r="A12" s="77" t="s">
        <v>245</v>
      </c>
      <c r="B12" s="65" t="s">
        <v>33</v>
      </c>
      <c r="C12" s="65" t="s">
        <v>34</v>
      </c>
      <c r="D12" s="65" t="s">
        <v>35</v>
      </c>
      <c r="E12" s="65"/>
      <c r="F12" s="65"/>
      <c r="G12" s="65" t="s">
        <v>36</v>
      </c>
      <c r="H12" s="65" t="s">
        <v>37</v>
      </c>
      <c r="I12" s="65" t="s">
        <v>15</v>
      </c>
      <c r="J12" s="65"/>
      <c r="K12" s="65" t="s">
        <v>16</v>
      </c>
      <c r="L12" s="65"/>
      <c r="M12" s="65" t="s">
        <v>38</v>
      </c>
      <c r="N12" s="65"/>
    </row>
    <row r="13" ht="15" customHeight="1" spans="1:14">
      <c r="A13" s="77"/>
      <c r="B13" s="65" t="s">
        <v>165</v>
      </c>
      <c r="C13" s="65" t="s">
        <v>166</v>
      </c>
      <c r="D13" s="104" t="s">
        <v>246</v>
      </c>
      <c r="E13" s="104"/>
      <c r="F13" s="104"/>
      <c r="G13" s="99" t="s">
        <v>247</v>
      </c>
      <c r="H13" s="99" t="s">
        <v>247</v>
      </c>
      <c r="I13" s="65">
        <v>2</v>
      </c>
      <c r="J13" s="65"/>
      <c r="K13" s="65">
        <v>2</v>
      </c>
      <c r="L13" s="65"/>
      <c r="M13" s="65"/>
      <c r="N13" s="65"/>
    </row>
    <row r="14" ht="15" customHeight="1" spans="1:14">
      <c r="A14" s="77"/>
      <c r="B14" s="65"/>
      <c r="C14" s="65"/>
      <c r="D14" s="104" t="s">
        <v>248</v>
      </c>
      <c r="E14" s="104"/>
      <c r="F14" s="104"/>
      <c r="G14" s="99" t="s">
        <v>249</v>
      </c>
      <c r="H14" s="99" t="s">
        <v>249</v>
      </c>
      <c r="I14" s="65">
        <v>2</v>
      </c>
      <c r="J14" s="65"/>
      <c r="K14" s="65">
        <v>2</v>
      </c>
      <c r="L14" s="65"/>
      <c r="M14" s="65"/>
      <c r="N14" s="65"/>
    </row>
    <row r="15" ht="18" customHeight="1" spans="1:14">
      <c r="A15" s="77"/>
      <c r="B15" s="65"/>
      <c r="C15" s="65"/>
      <c r="D15" s="104" t="s">
        <v>250</v>
      </c>
      <c r="E15" s="104"/>
      <c r="F15" s="104"/>
      <c r="G15" s="65" t="s">
        <v>251</v>
      </c>
      <c r="H15" s="65" t="s">
        <v>251</v>
      </c>
      <c r="I15" s="65">
        <v>2</v>
      </c>
      <c r="J15" s="65"/>
      <c r="K15" s="65">
        <v>2</v>
      </c>
      <c r="L15" s="65"/>
      <c r="M15" s="108" t="s">
        <v>252</v>
      </c>
      <c r="N15" s="109"/>
    </row>
    <row r="16" ht="15" customHeight="1" spans="1:14">
      <c r="A16" s="77"/>
      <c r="B16" s="65"/>
      <c r="C16" s="65"/>
      <c r="D16" s="104" t="s">
        <v>253</v>
      </c>
      <c r="E16" s="104"/>
      <c r="F16" s="104"/>
      <c r="G16" s="99" t="s">
        <v>254</v>
      </c>
      <c r="H16" s="99" t="s">
        <v>255</v>
      </c>
      <c r="I16" s="65">
        <v>2</v>
      </c>
      <c r="J16" s="65"/>
      <c r="K16" s="65">
        <v>2</v>
      </c>
      <c r="L16" s="65"/>
      <c r="M16" s="110"/>
      <c r="N16" s="111"/>
    </row>
    <row r="17" ht="15" customHeight="1" spans="1:14">
      <c r="A17" s="77"/>
      <c r="B17" s="65"/>
      <c r="C17" s="65"/>
      <c r="D17" s="104" t="s">
        <v>256</v>
      </c>
      <c r="E17" s="104"/>
      <c r="F17" s="104"/>
      <c r="G17" s="65" t="s">
        <v>257</v>
      </c>
      <c r="H17" s="65" t="s">
        <v>258</v>
      </c>
      <c r="I17" s="65">
        <v>2</v>
      </c>
      <c r="J17" s="65"/>
      <c r="K17" s="65">
        <v>1.5</v>
      </c>
      <c r="L17" s="65"/>
      <c r="M17" s="110"/>
      <c r="N17" s="111"/>
    </row>
    <row r="18" ht="15" customHeight="1" spans="1:14">
      <c r="A18" s="77"/>
      <c r="B18" s="65"/>
      <c r="C18" s="65"/>
      <c r="D18" s="104" t="s">
        <v>259</v>
      </c>
      <c r="E18" s="104"/>
      <c r="F18" s="104"/>
      <c r="G18" s="99" t="s">
        <v>260</v>
      </c>
      <c r="H18" s="99" t="s">
        <v>260</v>
      </c>
      <c r="I18" s="65">
        <v>1</v>
      </c>
      <c r="J18" s="65"/>
      <c r="K18" s="65">
        <v>1</v>
      </c>
      <c r="L18" s="65"/>
      <c r="M18" s="110"/>
      <c r="N18" s="111"/>
    </row>
    <row r="19" ht="15" customHeight="1" spans="1:14">
      <c r="A19" s="77"/>
      <c r="B19" s="65"/>
      <c r="C19" s="65"/>
      <c r="D19" s="104" t="s">
        <v>261</v>
      </c>
      <c r="E19" s="104"/>
      <c r="F19" s="104"/>
      <c r="G19" s="65" t="s">
        <v>262</v>
      </c>
      <c r="H19" s="65" t="s">
        <v>262</v>
      </c>
      <c r="I19" s="65">
        <v>1</v>
      </c>
      <c r="J19" s="65"/>
      <c r="K19" s="65">
        <v>1</v>
      </c>
      <c r="L19" s="65"/>
      <c r="M19" s="110"/>
      <c r="N19" s="111"/>
    </row>
    <row r="20" ht="15" customHeight="1" spans="1:14">
      <c r="A20" s="77"/>
      <c r="B20" s="65"/>
      <c r="C20" s="65"/>
      <c r="D20" s="104" t="s">
        <v>263</v>
      </c>
      <c r="E20" s="104"/>
      <c r="F20" s="104"/>
      <c r="G20" s="65" t="s">
        <v>264</v>
      </c>
      <c r="H20" s="65" t="s">
        <v>264</v>
      </c>
      <c r="I20" s="65">
        <v>1</v>
      </c>
      <c r="J20" s="65"/>
      <c r="K20" s="65">
        <v>1</v>
      </c>
      <c r="L20" s="65"/>
      <c r="M20" s="110"/>
      <c r="N20" s="111"/>
    </row>
    <row r="21" ht="15" customHeight="1" spans="1:14">
      <c r="A21" s="77"/>
      <c r="B21" s="65"/>
      <c r="C21" s="65"/>
      <c r="D21" s="104" t="s">
        <v>265</v>
      </c>
      <c r="E21" s="104"/>
      <c r="F21" s="104"/>
      <c r="G21" s="99" t="s">
        <v>266</v>
      </c>
      <c r="H21" s="99" t="s">
        <v>267</v>
      </c>
      <c r="I21" s="65">
        <v>3</v>
      </c>
      <c r="J21" s="65"/>
      <c r="K21" s="65">
        <v>3</v>
      </c>
      <c r="L21" s="65"/>
      <c r="M21" s="110"/>
      <c r="N21" s="111"/>
    </row>
    <row r="22" ht="15" customHeight="1" spans="1:14">
      <c r="A22" s="77"/>
      <c r="B22" s="65"/>
      <c r="C22" s="65"/>
      <c r="D22" s="104" t="s">
        <v>268</v>
      </c>
      <c r="E22" s="104"/>
      <c r="F22" s="104"/>
      <c r="G22" s="99" t="s">
        <v>269</v>
      </c>
      <c r="H22" s="99" t="s">
        <v>270</v>
      </c>
      <c r="I22" s="65">
        <v>3</v>
      </c>
      <c r="J22" s="65"/>
      <c r="K22" s="65">
        <v>1.5</v>
      </c>
      <c r="L22" s="65"/>
      <c r="M22" s="110"/>
      <c r="N22" s="111"/>
    </row>
    <row r="23" ht="15" customHeight="1" spans="1:14">
      <c r="A23" s="77"/>
      <c r="B23" s="65"/>
      <c r="C23" s="65"/>
      <c r="D23" s="104" t="s">
        <v>271</v>
      </c>
      <c r="E23" s="104"/>
      <c r="F23" s="104"/>
      <c r="G23" s="65">
        <v>7787</v>
      </c>
      <c r="H23" s="65">
        <v>7290</v>
      </c>
      <c r="I23" s="65">
        <v>2</v>
      </c>
      <c r="J23" s="65"/>
      <c r="K23" s="65">
        <v>1.5</v>
      </c>
      <c r="L23" s="65"/>
      <c r="M23" s="110"/>
      <c r="N23" s="111"/>
    </row>
    <row r="24" ht="18" customHeight="1" spans="1:14">
      <c r="A24" s="77"/>
      <c r="B24" s="65"/>
      <c r="C24" s="65"/>
      <c r="D24" s="104" t="s">
        <v>272</v>
      </c>
      <c r="E24" s="104"/>
      <c r="F24" s="104"/>
      <c r="G24" s="99" t="s">
        <v>273</v>
      </c>
      <c r="H24" s="99" t="s">
        <v>273</v>
      </c>
      <c r="I24" s="65">
        <v>1</v>
      </c>
      <c r="J24" s="65"/>
      <c r="K24" s="65">
        <v>1</v>
      </c>
      <c r="L24" s="65"/>
      <c r="M24" s="110"/>
      <c r="N24" s="111"/>
    </row>
    <row r="25" ht="15" customHeight="1" spans="1:14">
      <c r="A25" s="77"/>
      <c r="B25" s="65"/>
      <c r="C25" s="65"/>
      <c r="D25" s="104" t="s">
        <v>274</v>
      </c>
      <c r="E25" s="104"/>
      <c r="F25" s="104"/>
      <c r="G25" s="99" t="s">
        <v>275</v>
      </c>
      <c r="H25" s="99">
        <v>0</v>
      </c>
      <c r="I25" s="65">
        <v>1</v>
      </c>
      <c r="J25" s="65"/>
      <c r="K25" s="65">
        <v>0</v>
      </c>
      <c r="L25" s="65"/>
      <c r="M25" s="110"/>
      <c r="N25" s="111"/>
    </row>
    <row r="26" ht="15" customHeight="1" spans="1:14">
      <c r="A26" s="77"/>
      <c r="B26" s="65"/>
      <c r="C26" s="65"/>
      <c r="D26" s="104" t="s">
        <v>276</v>
      </c>
      <c r="E26" s="104"/>
      <c r="F26" s="104"/>
      <c r="G26" s="65" t="s">
        <v>277</v>
      </c>
      <c r="H26" s="65">
        <v>0</v>
      </c>
      <c r="I26" s="65">
        <v>1</v>
      </c>
      <c r="J26" s="65"/>
      <c r="K26" s="65">
        <v>0</v>
      </c>
      <c r="L26" s="65"/>
      <c r="M26" s="110"/>
      <c r="N26" s="111"/>
    </row>
    <row r="27" ht="15" customHeight="1" spans="1:14">
      <c r="A27" s="77"/>
      <c r="B27" s="65"/>
      <c r="C27" s="65"/>
      <c r="D27" s="104" t="s">
        <v>278</v>
      </c>
      <c r="E27" s="104"/>
      <c r="F27" s="104"/>
      <c r="G27" s="65" t="s">
        <v>279</v>
      </c>
      <c r="H27" s="65">
        <v>0</v>
      </c>
      <c r="I27" s="65">
        <v>1</v>
      </c>
      <c r="J27" s="65"/>
      <c r="K27" s="65">
        <v>0</v>
      </c>
      <c r="L27" s="65"/>
      <c r="M27" s="112"/>
      <c r="N27" s="113"/>
    </row>
    <row r="28" ht="15" customHeight="1" spans="1:14">
      <c r="A28" s="77"/>
      <c r="B28" s="65"/>
      <c r="C28" s="65" t="s">
        <v>192</v>
      </c>
      <c r="D28" s="104" t="s">
        <v>280</v>
      </c>
      <c r="E28" s="104"/>
      <c r="F28" s="104"/>
      <c r="G28" s="81">
        <v>1</v>
      </c>
      <c r="H28" s="81">
        <v>1</v>
      </c>
      <c r="I28" s="65">
        <v>3</v>
      </c>
      <c r="J28" s="65"/>
      <c r="K28" s="65">
        <v>3</v>
      </c>
      <c r="L28" s="65"/>
      <c r="M28" s="65"/>
      <c r="N28" s="65"/>
    </row>
    <row r="29" ht="15" customHeight="1" spans="1:14">
      <c r="A29" s="77"/>
      <c r="B29" s="65"/>
      <c r="C29" s="65"/>
      <c r="D29" s="104" t="s">
        <v>281</v>
      </c>
      <c r="E29" s="104"/>
      <c r="F29" s="104"/>
      <c r="G29" s="81">
        <v>1</v>
      </c>
      <c r="H29" s="81">
        <v>1</v>
      </c>
      <c r="I29" s="65">
        <v>3</v>
      </c>
      <c r="J29" s="65"/>
      <c r="K29" s="65">
        <v>3</v>
      </c>
      <c r="L29" s="65"/>
      <c r="M29" s="65"/>
      <c r="N29" s="65"/>
    </row>
    <row r="30" ht="15" customHeight="1" spans="1:14">
      <c r="A30" s="77"/>
      <c r="B30" s="65"/>
      <c r="C30" s="65"/>
      <c r="D30" s="104" t="s">
        <v>282</v>
      </c>
      <c r="E30" s="104"/>
      <c r="F30" s="104"/>
      <c r="G30" s="81">
        <v>1</v>
      </c>
      <c r="H30" s="81">
        <v>1</v>
      </c>
      <c r="I30" s="65">
        <v>4</v>
      </c>
      <c r="J30" s="65"/>
      <c r="K30" s="65">
        <v>4</v>
      </c>
      <c r="L30" s="65"/>
      <c r="M30" s="65"/>
      <c r="N30" s="65"/>
    </row>
    <row r="31" ht="20.1" customHeight="1" spans="1:14">
      <c r="A31" s="77"/>
      <c r="B31" s="65"/>
      <c r="C31" s="65" t="s">
        <v>201</v>
      </c>
      <c r="D31" s="104" t="s">
        <v>283</v>
      </c>
      <c r="E31" s="104"/>
      <c r="F31" s="104"/>
      <c r="G31" s="65" t="s">
        <v>89</v>
      </c>
      <c r="H31" s="81">
        <v>0.8</v>
      </c>
      <c r="I31" s="65">
        <v>10</v>
      </c>
      <c r="J31" s="65"/>
      <c r="K31" s="65">
        <v>8</v>
      </c>
      <c r="L31" s="65"/>
      <c r="M31" s="108" t="s">
        <v>284</v>
      </c>
      <c r="N31" s="109"/>
    </row>
    <row r="32" ht="20.1" customHeight="1" spans="1:14">
      <c r="A32" s="77"/>
      <c r="B32" s="65"/>
      <c r="C32" s="65" t="s">
        <v>207</v>
      </c>
      <c r="D32" s="104" t="s">
        <v>285</v>
      </c>
      <c r="E32" s="104"/>
      <c r="F32" s="104"/>
      <c r="G32" s="65" t="s">
        <v>286</v>
      </c>
      <c r="H32" s="65" t="s">
        <v>287</v>
      </c>
      <c r="I32" s="65">
        <v>5</v>
      </c>
      <c r="J32" s="65"/>
      <c r="K32" s="65">
        <v>4.5</v>
      </c>
      <c r="L32" s="65"/>
      <c r="M32" s="112"/>
      <c r="N32" s="113"/>
    </row>
    <row r="33" ht="24.95" customHeight="1" spans="1:14">
      <c r="A33" s="77"/>
      <c r="B33" s="65" t="s">
        <v>211</v>
      </c>
      <c r="C33" s="80" t="s">
        <v>288</v>
      </c>
      <c r="D33" s="104" t="s">
        <v>289</v>
      </c>
      <c r="E33" s="104"/>
      <c r="F33" s="104"/>
      <c r="G33" s="65">
        <v>7</v>
      </c>
      <c r="H33" s="65">
        <v>5</v>
      </c>
      <c r="I33" s="65">
        <v>4</v>
      </c>
      <c r="J33" s="65"/>
      <c r="K33" s="65">
        <v>3</v>
      </c>
      <c r="L33" s="65"/>
      <c r="M33" s="108" t="s">
        <v>290</v>
      </c>
      <c r="N33" s="109"/>
    </row>
    <row r="34" ht="36" customHeight="1" spans="1:14">
      <c r="A34" s="77"/>
      <c r="B34" s="65"/>
      <c r="C34" s="82"/>
      <c r="D34" s="104" t="s">
        <v>291</v>
      </c>
      <c r="E34" s="104"/>
      <c r="F34" s="104"/>
      <c r="G34" s="65" t="s">
        <v>292</v>
      </c>
      <c r="H34" s="65" t="s">
        <v>293</v>
      </c>
      <c r="I34" s="65">
        <v>2</v>
      </c>
      <c r="J34" s="65"/>
      <c r="K34" s="65">
        <v>1.5</v>
      </c>
      <c r="L34" s="65"/>
      <c r="M34" s="110"/>
      <c r="N34" s="111"/>
    </row>
    <row r="35" ht="24.95" customHeight="1" spans="1:14">
      <c r="A35" s="77"/>
      <c r="B35" s="65"/>
      <c r="C35" s="83"/>
      <c r="D35" s="104" t="s">
        <v>294</v>
      </c>
      <c r="E35" s="104"/>
      <c r="F35" s="104"/>
      <c r="G35" s="65" t="s">
        <v>292</v>
      </c>
      <c r="H35" s="81" t="s">
        <v>293</v>
      </c>
      <c r="I35" s="65">
        <v>2</v>
      </c>
      <c r="J35" s="65"/>
      <c r="K35" s="65">
        <v>1.5</v>
      </c>
      <c r="L35" s="65"/>
      <c r="M35" s="112"/>
      <c r="N35" s="113"/>
    </row>
    <row r="36" ht="15" customHeight="1" spans="1:14">
      <c r="A36" s="77"/>
      <c r="B36" s="65"/>
      <c r="C36" s="65" t="s">
        <v>212</v>
      </c>
      <c r="D36" s="104" t="s">
        <v>295</v>
      </c>
      <c r="E36" s="104"/>
      <c r="F36" s="104"/>
      <c r="G36" s="65" t="s">
        <v>296</v>
      </c>
      <c r="H36" s="65" t="s">
        <v>296</v>
      </c>
      <c r="I36" s="65">
        <v>4</v>
      </c>
      <c r="J36" s="65"/>
      <c r="K36" s="65">
        <v>4</v>
      </c>
      <c r="L36" s="65"/>
      <c r="M36" s="65"/>
      <c r="N36" s="65"/>
    </row>
    <row r="37" ht="24.95" customHeight="1" spans="1:14">
      <c r="A37" s="77"/>
      <c r="B37" s="65"/>
      <c r="C37" s="65"/>
      <c r="D37" s="104" t="s">
        <v>297</v>
      </c>
      <c r="E37" s="104"/>
      <c r="F37" s="104"/>
      <c r="G37" s="65" t="s">
        <v>298</v>
      </c>
      <c r="H37" s="81">
        <v>0.8</v>
      </c>
      <c r="I37" s="65">
        <v>4</v>
      </c>
      <c r="J37" s="65"/>
      <c r="K37" s="65">
        <v>3</v>
      </c>
      <c r="L37" s="65"/>
      <c r="M37" s="65"/>
      <c r="N37" s="65"/>
    </row>
    <row r="38" ht="30" customHeight="1" spans="1:14">
      <c r="A38" s="77"/>
      <c r="B38" s="65"/>
      <c r="C38" s="65" t="s">
        <v>299</v>
      </c>
      <c r="D38" s="104" t="s">
        <v>300</v>
      </c>
      <c r="E38" s="104"/>
      <c r="F38" s="104"/>
      <c r="G38" s="65" t="s">
        <v>98</v>
      </c>
      <c r="H38" s="81">
        <v>1</v>
      </c>
      <c r="I38" s="65">
        <v>7</v>
      </c>
      <c r="J38" s="65"/>
      <c r="K38" s="65">
        <v>7</v>
      </c>
      <c r="L38" s="65"/>
      <c r="M38" s="65"/>
      <c r="N38" s="65"/>
    </row>
    <row r="39" ht="30" customHeight="1" spans="1:14">
      <c r="A39" s="77"/>
      <c r="B39" s="65"/>
      <c r="C39" s="65" t="s">
        <v>219</v>
      </c>
      <c r="D39" s="104" t="s">
        <v>301</v>
      </c>
      <c r="E39" s="104"/>
      <c r="F39" s="104"/>
      <c r="G39" s="65" t="s">
        <v>302</v>
      </c>
      <c r="H39" s="81">
        <v>0.8</v>
      </c>
      <c r="I39" s="65">
        <v>7</v>
      </c>
      <c r="J39" s="65"/>
      <c r="K39" s="65">
        <v>6</v>
      </c>
      <c r="L39" s="65"/>
      <c r="M39" s="65"/>
      <c r="N39" s="65"/>
    </row>
    <row r="40" ht="24.95" customHeight="1" spans="1:14">
      <c r="A40" s="77"/>
      <c r="B40" s="65" t="s">
        <v>224</v>
      </c>
      <c r="C40" s="65" t="s">
        <v>303</v>
      </c>
      <c r="D40" s="104" t="s">
        <v>304</v>
      </c>
      <c r="E40" s="104"/>
      <c r="F40" s="104"/>
      <c r="G40" s="65" t="s">
        <v>305</v>
      </c>
      <c r="H40" s="81">
        <v>0.8</v>
      </c>
      <c r="I40" s="65">
        <v>5</v>
      </c>
      <c r="J40" s="65"/>
      <c r="K40" s="65">
        <v>4</v>
      </c>
      <c r="L40" s="65"/>
      <c r="M40" s="65"/>
      <c r="N40" s="65"/>
    </row>
    <row r="41" ht="24.95" customHeight="1" spans="1:14">
      <c r="A41" s="77"/>
      <c r="B41" s="65"/>
      <c r="C41" s="65"/>
      <c r="D41" s="104" t="s">
        <v>306</v>
      </c>
      <c r="E41" s="104"/>
      <c r="F41" s="104"/>
      <c r="G41" s="65" t="s">
        <v>98</v>
      </c>
      <c r="H41" s="81">
        <v>1</v>
      </c>
      <c r="I41" s="65">
        <v>5</v>
      </c>
      <c r="J41" s="65"/>
      <c r="K41" s="65">
        <v>5</v>
      </c>
      <c r="L41" s="65"/>
      <c r="M41" s="65"/>
      <c r="N41" s="65"/>
    </row>
    <row r="42" ht="15" customHeight="1" spans="1:14">
      <c r="A42" s="105" t="s">
        <v>227</v>
      </c>
      <c r="B42" s="105"/>
      <c r="C42" s="105"/>
      <c r="D42" s="105"/>
      <c r="E42" s="105"/>
      <c r="F42" s="105"/>
      <c r="G42" s="105"/>
      <c r="H42" s="105"/>
      <c r="I42" s="105">
        <v>100</v>
      </c>
      <c r="J42" s="105"/>
      <c r="K42" s="105">
        <v>86</v>
      </c>
      <c r="L42" s="105"/>
      <c r="M42" s="114"/>
      <c r="N42" s="114"/>
    </row>
    <row r="43" spans="1:14">
      <c r="A43" s="86" t="s">
        <v>231</v>
      </c>
      <c r="B43" s="87" t="s">
        <v>307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96"/>
    </row>
    <row r="44" spans="1:14">
      <c r="A44" s="89" t="s">
        <v>233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ht="51.95" customHeight="1" spans="1:14">
      <c r="A45" s="89" t="s">
        <v>234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ht="34.5" customHeight="1" spans="1:14">
      <c r="A46" s="89" t="s">
        <v>235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ht="15.95" customHeight="1"/>
  </sheetData>
  <mergeCells count="16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D23:F23"/>
    <mergeCell ref="I23:J23"/>
    <mergeCell ref="K23:L23"/>
    <mergeCell ref="D24:F24"/>
    <mergeCell ref="I24:J24"/>
    <mergeCell ref="K24:L24"/>
    <mergeCell ref="D25:F25"/>
    <mergeCell ref="I25:J25"/>
    <mergeCell ref="K25:L25"/>
    <mergeCell ref="D26:F26"/>
    <mergeCell ref="I26:J26"/>
    <mergeCell ref="K26:L26"/>
    <mergeCell ref="D27:F27"/>
    <mergeCell ref="I27:J27"/>
    <mergeCell ref="K27:L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D32:F32"/>
    <mergeCell ref="I32:J32"/>
    <mergeCell ref="K32:L32"/>
    <mergeCell ref="D33:F33"/>
    <mergeCell ref="I33:J33"/>
    <mergeCell ref="K33:L33"/>
    <mergeCell ref="D34:F34"/>
    <mergeCell ref="I34:J34"/>
    <mergeCell ref="K34:L34"/>
    <mergeCell ref="D35:F35"/>
    <mergeCell ref="I35:J35"/>
    <mergeCell ref="K35:L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0:A11"/>
    <mergeCell ref="A12:A41"/>
    <mergeCell ref="B13:B32"/>
    <mergeCell ref="B33:B39"/>
    <mergeCell ref="B40:B41"/>
    <mergeCell ref="C13:C27"/>
    <mergeCell ref="C28:C30"/>
    <mergeCell ref="C33:C35"/>
    <mergeCell ref="C36:C37"/>
    <mergeCell ref="C40:C41"/>
    <mergeCell ref="E4:E5"/>
    <mergeCell ref="N4:N5"/>
    <mergeCell ref="M33:N35"/>
    <mergeCell ref="M31:N32"/>
    <mergeCell ref="M15:N27"/>
    <mergeCell ref="A4:B9"/>
    <mergeCell ref="F4:G5"/>
    <mergeCell ref="H4:I5"/>
    <mergeCell ref="J4:K5"/>
    <mergeCell ref="L4:M5"/>
    <mergeCell ref="C4:D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workbookViewId="0">
      <selection activeCell="O5" sqref="O5"/>
    </sheetView>
  </sheetViews>
  <sheetFormatPr defaultColWidth="9" defaultRowHeight="13.5"/>
  <cols>
    <col min="1" max="1" width="5.5" customWidth="1"/>
    <col min="2" max="2" width="6.875" customWidth="1"/>
    <col min="3" max="3" width="7.25" customWidth="1"/>
    <col min="4" max="4" width="9.75" customWidth="1"/>
    <col min="5" max="5" width="5.125" customWidth="1"/>
    <col min="6" max="6" width="8.125" customWidth="1"/>
    <col min="7" max="7" width="9.75" customWidth="1"/>
    <col min="8" max="8" width="8" customWidth="1"/>
    <col min="9" max="9" width="5" customWidth="1"/>
    <col min="10" max="10" width="6.5" customWidth="1"/>
    <col min="11" max="11" width="16.875" customWidth="1"/>
  </cols>
  <sheetData>
    <row r="1" ht="20.25" spans="1:11">
      <c r="A1" t="s">
        <v>308</v>
      </c>
      <c r="B1" s="63" t="s">
        <v>309</v>
      </c>
      <c r="C1" s="64"/>
      <c r="D1" s="64"/>
      <c r="E1" s="64"/>
      <c r="F1" s="64"/>
      <c r="G1" s="64"/>
      <c r="H1" s="64"/>
      <c r="I1" s="64"/>
      <c r="J1" s="64"/>
      <c r="K1" s="64"/>
    </row>
    <row r="2" ht="93.75" customHeight="1" spans="1:11">
      <c r="A2" s="65" t="s">
        <v>125</v>
      </c>
      <c r="B2" s="65"/>
      <c r="C2" s="65"/>
      <c r="D2" s="66" t="s">
        <v>310</v>
      </c>
      <c r="E2" s="67"/>
      <c r="F2" s="67"/>
      <c r="G2" s="67"/>
      <c r="H2" s="67"/>
      <c r="I2" s="67"/>
      <c r="J2" s="67"/>
      <c r="K2" s="85"/>
    </row>
    <row r="3" ht="44.25" customHeight="1" spans="1:11">
      <c r="A3" s="65" t="s">
        <v>126</v>
      </c>
      <c r="B3" s="65"/>
      <c r="C3" s="65"/>
      <c r="D3" s="68" t="s">
        <v>9</v>
      </c>
      <c r="E3" s="69"/>
      <c r="F3" s="69"/>
      <c r="G3" s="69"/>
      <c r="H3" s="65" t="s">
        <v>238</v>
      </c>
      <c r="I3" s="66" t="s">
        <v>311</v>
      </c>
      <c r="J3" s="67"/>
      <c r="K3" s="85"/>
    </row>
    <row r="4" ht="28.5" customHeight="1" spans="1:11">
      <c r="A4" s="65" t="s">
        <v>127</v>
      </c>
      <c r="B4" s="65"/>
      <c r="C4" s="65"/>
      <c r="D4" s="68"/>
      <c r="E4" s="70"/>
      <c r="F4" s="65" t="s">
        <v>312</v>
      </c>
      <c r="G4" s="65" t="s">
        <v>313</v>
      </c>
      <c r="H4" s="65" t="s">
        <v>314</v>
      </c>
      <c r="I4" s="65" t="s">
        <v>15</v>
      </c>
      <c r="J4" s="65" t="s">
        <v>242</v>
      </c>
      <c r="K4" s="65" t="s">
        <v>16</v>
      </c>
    </row>
    <row r="5" spans="1:11">
      <c r="A5" s="65"/>
      <c r="B5" s="65"/>
      <c r="C5" s="65"/>
      <c r="D5" s="65" t="s">
        <v>151</v>
      </c>
      <c r="E5" s="65"/>
      <c r="F5" s="65">
        <v>3580</v>
      </c>
      <c r="G5" s="65">
        <v>3580</v>
      </c>
      <c r="H5" s="65">
        <v>2826.89</v>
      </c>
      <c r="I5" s="65">
        <v>10</v>
      </c>
      <c r="J5" s="81">
        <v>0.79</v>
      </c>
      <c r="K5" s="65">
        <v>7.9</v>
      </c>
    </row>
    <row r="6" spans="1:11">
      <c r="A6" s="65"/>
      <c r="B6" s="65"/>
      <c r="C6" s="65"/>
      <c r="D6" s="68" t="s">
        <v>154</v>
      </c>
      <c r="E6" s="70"/>
      <c r="F6" s="71">
        <v>3580</v>
      </c>
      <c r="G6" s="72">
        <v>3580</v>
      </c>
      <c r="H6" s="65">
        <v>2826.89</v>
      </c>
      <c r="I6" s="65"/>
      <c r="J6" s="92"/>
      <c r="K6" s="73"/>
    </row>
    <row r="7" spans="1:11">
      <c r="A7" s="65"/>
      <c r="B7" s="65"/>
      <c r="C7" s="65"/>
      <c r="D7" s="65" t="s">
        <v>315</v>
      </c>
      <c r="E7" s="65" t="s">
        <v>316</v>
      </c>
      <c r="F7" s="73"/>
      <c r="G7" s="73"/>
      <c r="H7" s="73"/>
      <c r="I7" s="65"/>
      <c r="J7" s="92"/>
      <c r="K7" s="73"/>
    </row>
    <row r="8" spans="1:11">
      <c r="A8" s="65"/>
      <c r="B8" s="65"/>
      <c r="C8" s="65"/>
      <c r="D8" s="65" t="s">
        <v>135</v>
      </c>
      <c r="E8" s="65" t="s">
        <v>135</v>
      </c>
      <c r="F8" s="73"/>
      <c r="G8" s="73"/>
      <c r="H8" s="73"/>
      <c r="I8" s="65"/>
      <c r="J8" s="92"/>
      <c r="K8" s="73"/>
    </row>
    <row r="9" ht="17.25" customHeight="1" spans="1:11">
      <c r="A9" s="74" t="s">
        <v>159</v>
      </c>
      <c r="B9" s="68" t="s">
        <v>22</v>
      </c>
      <c r="C9" s="69"/>
      <c r="D9" s="69"/>
      <c r="E9" s="69"/>
      <c r="F9" s="70"/>
      <c r="G9" s="68" t="s">
        <v>160</v>
      </c>
      <c r="H9" s="69"/>
      <c r="I9" s="69"/>
      <c r="J9" s="69"/>
      <c r="K9" s="70"/>
    </row>
    <row r="10" ht="59.25" customHeight="1" spans="1:11">
      <c r="A10" s="75"/>
      <c r="B10" s="76" t="s">
        <v>317</v>
      </c>
      <c r="C10" s="76"/>
      <c r="D10" s="76"/>
      <c r="E10" s="76"/>
      <c r="F10" s="76"/>
      <c r="G10" s="76" t="s">
        <v>318</v>
      </c>
      <c r="H10" s="76"/>
      <c r="I10" s="76"/>
      <c r="J10" s="76"/>
      <c r="K10" s="76"/>
    </row>
    <row r="11" ht="16.5" customHeight="1" spans="1:11">
      <c r="A11" s="77" t="s">
        <v>245</v>
      </c>
      <c r="B11" s="73" t="s">
        <v>33</v>
      </c>
      <c r="C11" s="73" t="s">
        <v>34</v>
      </c>
      <c r="D11" s="68" t="s">
        <v>35</v>
      </c>
      <c r="E11" s="70"/>
      <c r="F11" s="65" t="s">
        <v>36</v>
      </c>
      <c r="G11" s="65" t="s">
        <v>37</v>
      </c>
      <c r="H11" s="68" t="s">
        <v>15</v>
      </c>
      <c r="I11" s="70"/>
      <c r="J11" s="65" t="s">
        <v>16</v>
      </c>
      <c r="K11" s="73" t="s">
        <v>38</v>
      </c>
    </row>
    <row r="12" spans="1:11">
      <c r="A12" s="77"/>
      <c r="B12" s="77" t="s">
        <v>319</v>
      </c>
      <c r="C12" s="65" t="s">
        <v>166</v>
      </c>
      <c r="D12" s="78" t="s">
        <v>320</v>
      </c>
      <c r="E12" s="79"/>
      <c r="F12" s="65">
        <v>38.13</v>
      </c>
      <c r="G12" s="65">
        <v>38.13</v>
      </c>
      <c r="H12" s="68">
        <v>5</v>
      </c>
      <c r="I12" s="70"/>
      <c r="J12" s="65">
        <v>5</v>
      </c>
      <c r="K12" s="73"/>
    </row>
    <row r="13" spans="1:11">
      <c r="A13" s="77"/>
      <c r="B13" s="77"/>
      <c r="C13" s="65"/>
      <c r="D13" s="78" t="s">
        <v>321</v>
      </c>
      <c r="E13" s="79">
        <v>5</v>
      </c>
      <c r="F13" s="65">
        <v>5470</v>
      </c>
      <c r="G13" s="65">
        <v>5680</v>
      </c>
      <c r="H13" s="68">
        <v>5</v>
      </c>
      <c r="I13" s="70"/>
      <c r="J13" s="65">
        <v>5</v>
      </c>
      <c r="K13" s="73"/>
    </row>
    <row r="14" spans="1:11">
      <c r="A14" s="77"/>
      <c r="B14" s="77"/>
      <c r="C14" s="65"/>
      <c r="D14" s="78" t="s">
        <v>322</v>
      </c>
      <c r="E14" s="79">
        <v>10</v>
      </c>
      <c r="F14" s="65">
        <v>23054</v>
      </c>
      <c r="G14" s="65">
        <v>19632.04</v>
      </c>
      <c r="H14" s="68">
        <v>10</v>
      </c>
      <c r="I14" s="70"/>
      <c r="J14" s="65">
        <v>8</v>
      </c>
      <c r="K14" s="73"/>
    </row>
    <row r="15" spans="1:11">
      <c r="A15" s="77"/>
      <c r="B15" s="77"/>
      <c r="C15" s="65"/>
      <c r="D15" s="78" t="s">
        <v>323</v>
      </c>
      <c r="E15" s="79">
        <v>5</v>
      </c>
      <c r="F15" s="65">
        <v>2530</v>
      </c>
      <c r="G15" s="65">
        <v>2292</v>
      </c>
      <c r="H15" s="68">
        <v>5</v>
      </c>
      <c r="I15" s="70"/>
      <c r="J15" s="65">
        <v>4.3</v>
      </c>
      <c r="K15" s="73"/>
    </row>
    <row r="16" spans="1:11">
      <c r="A16" s="77"/>
      <c r="B16" s="77"/>
      <c r="C16" s="65"/>
      <c r="D16" s="78" t="s">
        <v>324</v>
      </c>
      <c r="E16" s="79"/>
      <c r="F16" s="65">
        <v>8</v>
      </c>
      <c r="G16" s="65">
        <v>8</v>
      </c>
      <c r="H16" s="68">
        <v>5</v>
      </c>
      <c r="I16" s="70"/>
      <c r="J16" s="65">
        <v>5</v>
      </c>
      <c r="K16" s="73"/>
    </row>
    <row r="17" ht="21.95" customHeight="1" spans="1:11">
      <c r="A17" s="77"/>
      <c r="B17" s="77"/>
      <c r="C17" s="65"/>
      <c r="D17" s="78" t="s">
        <v>325</v>
      </c>
      <c r="E17" s="79"/>
      <c r="F17" s="65">
        <v>8</v>
      </c>
      <c r="G17" s="65">
        <v>8</v>
      </c>
      <c r="H17" s="68">
        <v>2</v>
      </c>
      <c r="I17" s="70"/>
      <c r="J17" s="65">
        <v>2</v>
      </c>
      <c r="K17" s="73"/>
    </row>
    <row r="18" ht="21.95" customHeight="1" spans="1:11">
      <c r="A18" s="77"/>
      <c r="B18" s="77"/>
      <c r="C18" s="80" t="s">
        <v>192</v>
      </c>
      <c r="D18" s="78" t="s">
        <v>326</v>
      </c>
      <c r="E18" s="79"/>
      <c r="F18" s="81">
        <v>1</v>
      </c>
      <c r="G18" s="81">
        <v>0.9</v>
      </c>
      <c r="H18" s="68">
        <v>10</v>
      </c>
      <c r="I18" s="70"/>
      <c r="J18" s="65">
        <v>8.8</v>
      </c>
      <c r="K18" s="73"/>
    </row>
    <row r="19" ht="21.95" customHeight="1" spans="1:11">
      <c r="A19" s="77"/>
      <c r="B19" s="77"/>
      <c r="C19" s="73" t="s">
        <v>201</v>
      </c>
      <c r="D19" s="78" t="s">
        <v>327</v>
      </c>
      <c r="E19" s="79">
        <v>10</v>
      </c>
      <c r="F19" s="65" t="s">
        <v>89</v>
      </c>
      <c r="G19" s="81" t="s">
        <v>328</v>
      </c>
      <c r="H19" s="68">
        <v>8</v>
      </c>
      <c r="I19" s="70"/>
      <c r="J19" s="65">
        <v>7.3</v>
      </c>
      <c r="K19" s="73"/>
    </row>
    <row r="20" ht="21.95" customHeight="1" spans="1:11">
      <c r="A20" s="77"/>
      <c r="B20" s="77" t="s">
        <v>329</v>
      </c>
      <c r="C20" s="73" t="s">
        <v>288</v>
      </c>
      <c r="D20" s="78" t="s">
        <v>330</v>
      </c>
      <c r="E20" s="79">
        <v>7</v>
      </c>
      <c r="F20" s="65" t="s">
        <v>331</v>
      </c>
      <c r="G20" s="65" t="s">
        <v>332</v>
      </c>
      <c r="H20" s="68">
        <v>7</v>
      </c>
      <c r="I20" s="70"/>
      <c r="J20" s="65">
        <v>6.9</v>
      </c>
      <c r="K20" s="73"/>
    </row>
    <row r="21" ht="21.95" customHeight="1" spans="1:11">
      <c r="A21" s="77"/>
      <c r="B21" s="77"/>
      <c r="C21" s="73" t="s">
        <v>212</v>
      </c>
      <c r="D21" s="78" t="s">
        <v>333</v>
      </c>
      <c r="E21" s="79">
        <v>7</v>
      </c>
      <c r="F21" s="65">
        <f>0</f>
        <v>0</v>
      </c>
      <c r="G21" s="65">
        <v>0</v>
      </c>
      <c r="H21" s="68">
        <v>8</v>
      </c>
      <c r="I21" s="70"/>
      <c r="J21" s="65">
        <v>8</v>
      </c>
      <c r="K21" s="73"/>
    </row>
    <row r="22" ht="12.95" customHeight="1" spans="1:11">
      <c r="A22" s="77"/>
      <c r="B22" s="77"/>
      <c r="C22" s="80" t="s">
        <v>334</v>
      </c>
      <c r="D22" s="78" t="s">
        <v>306</v>
      </c>
      <c r="E22" s="79">
        <v>10</v>
      </c>
      <c r="F22" s="65" t="s">
        <v>98</v>
      </c>
      <c r="G22" s="65" t="s">
        <v>98</v>
      </c>
      <c r="H22" s="68">
        <v>5</v>
      </c>
      <c r="I22" s="70"/>
      <c r="J22" s="65">
        <v>5</v>
      </c>
      <c r="K22" s="73"/>
    </row>
    <row r="23" ht="21.95" customHeight="1" spans="1:11">
      <c r="A23" s="77"/>
      <c r="B23" s="77"/>
      <c r="C23" s="82"/>
      <c r="D23" s="78" t="s">
        <v>335</v>
      </c>
      <c r="E23" s="79"/>
      <c r="F23" s="65" t="s">
        <v>336</v>
      </c>
      <c r="G23" s="65" t="s">
        <v>336</v>
      </c>
      <c r="H23" s="68">
        <v>5</v>
      </c>
      <c r="I23" s="70"/>
      <c r="J23" s="65">
        <v>5</v>
      </c>
      <c r="K23" s="73"/>
    </row>
    <row r="24" ht="21.95" customHeight="1" spans="1:16">
      <c r="A24" s="77"/>
      <c r="B24" s="77"/>
      <c r="C24" s="83"/>
      <c r="D24" s="78" t="s">
        <v>300</v>
      </c>
      <c r="E24" s="79">
        <v>8</v>
      </c>
      <c r="F24" s="65" t="s">
        <v>98</v>
      </c>
      <c r="G24" s="65" t="s">
        <v>98</v>
      </c>
      <c r="H24" s="68">
        <v>5</v>
      </c>
      <c r="I24" s="70"/>
      <c r="J24" s="65">
        <v>5</v>
      </c>
      <c r="K24" s="73"/>
      <c r="L24" s="93"/>
      <c r="M24" s="93"/>
      <c r="N24" s="93"/>
      <c r="O24" s="93"/>
      <c r="P24" s="93"/>
    </row>
    <row r="25" ht="21.95" customHeight="1" spans="1:16">
      <c r="A25" s="77"/>
      <c r="B25" s="73" t="s">
        <v>337</v>
      </c>
      <c r="C25" s="84" t="s">
        <v>303</v>
      </c>
      <c r="D25" s="66" t="s">
        <v>338</v>
      </c>
      <c r="E25" s="85">
        <v>8</v>
      </c>
      <c r="F25" s="65" t="s">
        <v>339</v>
      </c>
      <c r="G25" s="65" t="s">
        <v>339</v>
      </c>
      <c r="H25" s="68">
        <v>10</v>
      </c>
      <c r="I25" s="70"/>
      <c r="J25" s="65">
        <v>8.8</v>
      </c>
      <c r="K25" s="92"/>
      <c r="L25" s="94"/>
      <c r="M25" s="94"/>
      <c r="N25" s="95"/>
      <c r="O25" s="95"/>
      <c r="P25" s="93"/>
    </row>
    <row r="26" ht="12.95" customHeight="1" spans="1:16">
      <c r="A26" s="68" t="s">
        <v>227</v>
      </c>
      <c r="B26" s="69"/>
      <c r="C26" s="69"/>
      <c r="D26" s="69"/>
      <c r="E26" s="69"/>
      <c r="F26" s="69"/>
      <c r="G26" s="69"/>
      <c r="H26" s="65">
        <v>100</v>
      </c>
      <c r="I26" s="65"/>
      <c r="J26" s="65">
        <v>92</v>
      </c>
      <c r="K26" s="41"/>
      <c r="L26" s="93"/>
      <c r="M26" s="93"/>
      <c r="N26" s="93"/>
      <c r="O26" s="93"/>
      <c r="P26" s="93"/>
    </row>
    <row r="27" ht="15" customHeight="1" spans="1:16">
      <c r="A27" s="86" t="s">
        <v>231</v>
      </c>
      <c r="B27" s="87" t="s">
        <v>340</v>
      </c>
      <c r="C27" s="88"/>
      <c r="D27" s="88"/>
      <c r="E27" s="88"/>
      <c r="F27" s="88"/>
      <c r="G27" s="88"/>
      <c r="H27" s="88"/>
      <c r="I27" s="88"/>
      <c r="J27" s="88"/>
      <c r="K27" s="96"/>
      <c r="L27" s="93"/>
      <c r="M27" s="93"/>
      <c r="N27" s="93"/>
      <c r="O27" s="93"/>
      <c r="P27" s="93"/>
    </row>
    <row r="28" ht="15" customHeight="1" spans="1:11">
      <c r="A28" s="89" t="s">
        <v>233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ht="48" customHeight="1" spans="1:11">
      <c r="A29" s="89" t="s">
        <v>234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ht="42.75" customHeight="1" spans="1:11">
      <c r="A30" s="89" t="s">
        <v>235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1:11">
      <c r="A31" s="90"/>
      <c r="B31" s="90"/>
      <c r="C31" s="90"/>
      <c r="D31" s="90"/>
      <c r="E31" s="90"/>
      <c r="F31" s="90"/>
      <c r="G31" s="90"/>
      <c r="H31" s="90"/>
      <c r="I31" s="90"/>
      <c r="J31" s="97"/>
      <c r="K31" s="97"/>
    </row>
    <row r="32" spans="1:11">
      <c r="A32" s="90"/>
      <c r="B32" s="90"/>
      <c r="C32" s="90"/>
      <c r="D32" s="90"/>
      <c r="E32" s="90"/>
      <c r="F32" s="90"/>
      <c r="G32" s="90"/>
      <c r="H32" s="90"/>
      <c r="I32" s="90"/>
      <c r="J32" s="97"/>
      <c r="K32" s="97"/>
    </row>
    <row r="33" spans="1:11">
      <c r="A33" s="90"/>
      <c r="B33" s="90"/>
      <c r="C33" s="90"/>
      <c r="D33" s="90"/>
      <c r="E33" s="90"/>
      <c r="F33" s="90"/>
      <c r="G33" s="90"/>
      <c r="H33" s="90"/>
      <c r="I33" s="90"/>
      <c r="J33" s="97"/>
      <c r="K33" s="97"/>
    </row>
    <row r="34" spans="1:11">
      <c r="A34" s="90"/>
      <c r="B34" s="90"/>
      <c r="C34" s="90"/>
      <c r="D34" s="90"/>
      <c r="E34" s="90"/>
      <c r="F34" s="90"/>
      <c r="G34" s="90"/>
      <c r="H34" s="90"/>
      <c r="I34" s="90"/>
      <c r="J34" s="97"/>
      <c r="K34" s="97"/>
    </row>
    <row r="35" spans="1:11">
      <c r="A35" s="90"/>
      <c r="B35" s="90"/>
      <c r="C35" s="90"/>
      <c r="D35" s="90"/>
      <c r="E35" s="90"/>
      <c r="F35" s="90"/>
      <c r="G35" s="90"/>
      <c r="H35" s="90"/>
      <c r="I35" s="90"/>
      <c r="J35" s="97"/>
      <c r="K35" s="97"/>
    </row>
    <row r="36" spans="1:11">
      <c r="A36" s="90"/>
      <c r="B36" s="90"/>
      <c r="C36" s="90"/>
      <c r="D36" s="90"/>
      <c r="E36" s="90"/>
      <c r="F36" s="90"/>
      <c r="G36" s="90"/>
      <c r="H36" s="90"/>
      <c r="I36" s="90"/>
      <c r="J36" s="97"/>
      <c r="K36" s="97"/>
    </row>
    <row r="37" spans="1:11">
      <c r="A37" s="90"/>
      <c r="B37" s="90"/>
      <c r="C37" s="90"/>
      <c r="D37" s="90"/>
      <c r="E37" s="90"/>
      <c r="F37" s="90"/>
      <c r="G37" s="90"/>
      <c r="H37" s="90"/>
      <c r="I37" s="90"/>
      <c r="J37" s="97"/>
      <c r="K37" s="97"/>
    </row>
    <row r="38" spans="1:11">
      <c r="A38" s="90"/>
      <c r="B38" s="90"/>
      <c r="C38" s="90"/>
      <c r="D38" s="90"/>
      <c r="E38" s="90"/>
      <c r="F38" s="90"/>
      <c r="G38" s="90"/>
      <c r="H38" s="90"/>
      <c r="I38" s="90"/>
      <c r="J38" s="97"/>
      <c r="K38" s="97"/>
    </row>
    <row r="39" spans="1:11">
      <c r="A39" s="90"/>
      <c r="B39" s="90"/>
      <c r="C39" s="90"/>
      <c r="D39" s="90"/>
      <c r="E39" s="90"/>
      <c r="F39" s="90"/>
      <c r="G39" s="90"/>
      <c r="H39" s="90"/>
      <c r="I39" s="90"/>
      <c r="J39" s="97"/>
      <c r="K39" s="97"/>
    </row>
    <row r="40" spans="1:11">
      <c r="A40" s="90"/>
      <c r="B40" s="90"/>
      <c r="C40" s="90"/>
      <c r="D40" s="90"/>
      <c r="E40" s="90"/>
      <c r="F40" s="90"/>
      <c r="G40" s="90"/>
      <c r="H40" s="90"/>
      <c r="I40" s="90"/>
      <c r="J40" s="97"/>
      <c r="K40" s="97"/>
    </row>
    <row r="41" spans="1:11">
      <c r="A41" s="90"/>
      <c r="B41" s="90"/>
      <c r="C41" s="90"/>
      <c r="D41" s="90"/>
      <c r="E41" s="90"/>
      <c r="F41" s="90"/>
      <c r="G41" s="90"/>
      <c r="H41" s="90"/>
      <c r="I41" s="90"/>
      <c r="J41" s="97"/>
      <c r="K41" s="97"/>
    </row>
    <row r="42" spans="1:11">
      <c r="A42" s="90"/>
      <c r="B42" s="90"/>
      <c r="C42" s="90"/>
      <c r="D42" s="90"/>
      <c r="E42" s="90"/>
      <c r="F42" s="90"/>
      <c r="G42" s="90"/>
      <c r="H42" s="90"/>
      <c r="I42" s="90"/>
      <c r="J42" s="97"/>
      <c r="K42" s="97"/>
    </row>
    <row r="43" spans="1:11">
      <c r="A43" s="90"/>
      <c r="B43" s="90"/>
      <c r="C43" s="90"/>
      <c r="D43" s="90"/>
      <c r="E43" s="90"/>
      <c r="F43" s="90"/>
      <c r="G43" s="90"/>
      <c r="H43" s="90"/>
      <c r="I43" s="90"/>
      <c r="J43" s="97"/>
      <c r="K43" s="97"/>
    </row>
    <row r="44" spans="1:11">
      <c r="A44" s="90"/>
      <c r="B44" s="90"/>
      <c r="C44" s="90"/>
      <c r="D44" s="90"/>
      <c r="E44" s="90"/>
      <c r="F44" s="90"/>
      <c r="G44" s="90"/>
      <c r="H44" s="90"/>
      <c r="I44" s="90"/>
      <c r="J44" s="97"/>
      <c r="K44" s="97"/>
    </row>
    <row r="45" spans="1:9">
      <c r="A45" s="91"/>
      <c r="B45" s="91"/>
      <c r="C45" s="91"/>
      <c r="D45" s="91"/>
      <c r="E45" s="91"/>
      <c r="F45" s="91"/>
      <c r="G45" s="91"/>
      <c r="H45" s="91"/>
      <c r="I45" s="91"/>
    </row>
    <row r="46" spans="1:9">
      <c r="A46" s="91"/>
      <c r="B46" s="91"/>
      <c r="C46" s="91"/>
      <c r="D46" s="91"/>
      <c r="E46" s="91"/>
      <c r="F46" s="91"/>
      <c r="G46" s="91"/>
      <c r="H46" s="91"/>
      <c r="I46" s="91"/>
    </row>
    <row r="47" spans="1:9">
      <c r="A47" s="91"/>
      <c r="B47" s="91"/>
      <c r="C47" s="91"/>
      <c r="D47" s="91"/>
      <c r="E47" s="91"/>
      <c r="F47" s="91"/>
      <c r="G47" s="91"/>
      <c r="H47" s="91"/>
      <c r="I47" s="91"/>
    </row>
    <row r="48" spans="1:9">
      <c r="A48" s="91"/>
      <c r="B48" s="91"/>
      <c r="C48" s="91"/>
      <c r="D48" s="91"/>
      <c r="E48" s="91"/>
      <c r="F48" s="91"/>
      <c r="G48" s="91"/>
      <c r="H48" s="91"/>
      <c r="I48" s="91"/>
    </row>
  </sheetData>
  <mergeCells count="58">
    <mergeCell ref="B1:K1"/>
    <mergeCell ref="A2:C2"/>
    <mergeCell ref="D2:K2"/>
    <mergeCell ref="A3:C3"/>
    <mergeCell ref="D3:G3"/>
    <mergeCell ref="I3:K3"/>
    <mergeCell ref="D4:E4"/>
    <mergeCell ref="D5:E5"/>
    <mergeCell ref="D6:E6"/>
    <mergeCell ref="D7:E7"/>
    <mergeCell ref="D8:E8"/>
    <mergeCell ref="B9:F9"/>
    <mergeCell ref="G9:K9"/>
    <mergeCell ref="B10:F10"/>
    <mergeCell ref="G10:K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A26:G26"/>
    <mergeCell ref="H26:I26"/>
    <mergeCell ref="B27:K27"/>
    <mergeCell ref="A28:K28"/>
    <mergeCell ref="A29:K29"/>
    <mergeCell ref="A30:K30"/>
    <mergeCell ref="A9:A10"/>
    <mergeCell ref="A11:A25"/>
    <mergeCell ref="B12:B19"/>
    <mergeCell ref="B20:B24"/>
    <mergeCell ref="C12:C17"/>
    <mergeCell ref="C22:C24"/>
    <mergeCell ref="A4:C8"/>
  </mergeCells>
  <pageMargins left="0.7" right="0.2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L12" sqref="L12"/>
    </sheetView>
  </sheetViews>
  <sheetFormatPr defaultColWidth="9" defaultRowHeight="13.5" outlineLevelCol="7"/>
  <cols>
    <col min="1" max="1" width="5.5" customWidth="1"/>
    <col min="2" max="2" width="8.375" customWidth="1"/>
    <col min="3" max="3" width="11.75" customWidth="1"/>
    <col min="4" max="4" width="18.625" customWidth="1"/>
    <col min="5" max="5" width="12.25" customWidth="1"/>
    <col min="6" max="6" width="15.125" style="4" customWidth="1"/>
    <col min="7" max="7" width="10.75" style="4" customWidth="1"/>
    <col min="8" max="8" width="24.375" style="4" customWidth="1"/>
    <col min="254" max="254" width="5.5" customWidth="1"/>
    <col min="255" max="256" width="8.375" customWidth="1"/>
    <col min="257" max="257" width="18.625" customWidth="1"/>
    <col min="258" max="258" width="12.25" customWidth="1"/>
    <col min="259" max="259" width="15.125" customWidth="1"/>
    <col min="260" max="260" width="11" customWidth="1"/>
    <col min="261" max="261" width="19.75" customWidth="1"/>
    <col min="510" max="510" width="5.5" customWidth="1"/>
    <col min="511" max="512" width="8.375" customWidth="1"/>
    <col min="513" max="513" width="18.625" customWidth="1"/>
    <col min="514" max="514" width="12.25" customWidth="1"/>
    <col min="515" max="515" width="15.125" customWidth="1"/>
    <col min="516" max="516" width="11" customWidth="1"/>
    <col min="517" max="517" width="19.75" customWidth="1"/>
    <col min="766" max="766" width="5.5" customWidth="1"/>
    <col min="767" max="768" width="8.375" customWidth="1"/>
    <col min="769" max="769" width="18.625" customWidth="1"/>
    <col min="770" max="770" width="12.25" customWidth="1"/>
    <col min="771" max="771" width="15.125" customWidth="1"/>
    <col min="772" max="772" width="11" customWidth="1"/>
    <col min="773" max="773" width="19.75" customWidth="1"/>
    <col min="1022" max="1022" width="5.5" customWidth="1"/>
    <col min="1023" max="1024" width="8.375" customWidth="1"/>
    <col min="1025" max="1025" width="18.625" customWidth="1"/>
    <col min="1026" max="1026" width="12.25" customWidth="1"/>
    <col min="1027" max="1027" width="15.125" customWidth="1"/>
    <col min="1028" max="1028" width="11" customWidth="1"/>
    <col min="1029" max="1029" width="19.75" customWidth="1"/>
    <col min="1278" max="1278" width="5.5" customWidth="1"/>
    <col min="1279" max="1280" width="8.375" customWidth="1"/>
    <col min="1281" max="1281" width="18.625" customWidth="1"/>
    <col min="1282" max="1282" width="12.25" customWidth="1"/>
    <col min="1283" max="1283" width="15.125" customWidth="1"/>
    <col min="1284" max="1284" width="11" customWidth="1"/>
    <col min="1285" max="1285" width="19.75" customWidth="1"/>
    <col min="1534" max="1534" width="5.5" customWidth="1"/>
    <col min="1535" max="1536" width="8.375" customWidth="1"/>
    <col min="1537" max="1537" width="18.625" customWidth="1"/>
    <col min="1538" max="1538" width="12.25" customWidth="1"/>
    <col min="1539" max="1539" width="15.125" customWidth="1"/>
    <col min="1540" max="1540" width="11" customWidth="1"/>
    <col min="1541" max="1541" width="19.75" customWidth="1"/>
    <col min="1790" max="1790" width="5.5" customWidth="1"/>
    <col min="1791" max="1792" width="8.375" customWidth="1"/>
    <col min="1793" max="1793" width="18.625" customWidth="1"/>
    <col min="1794" max="1794" width="12.25" customWidth="1"/>
    <col min="1795" max="1795" width="15.125" customWidth="1"/>
    <col min="1796" max="1796" width="11" customWidth="1"/>
    <col min="1797" max="1797" width="19.75" customWidth="1"/>
    <col min="2046" max="2046" width="5.5" customWidth="1"/>
    <col min="2047" max="2048" width="8.375" customWidth="1"/>
    <col min="2049" max="2049" width="18.625" customWidth="1"/>
    <col min="2050" max="2050" width="12.25" customWidth="1"/>
    <col min="2051" max="2051" width="15.125" customWidth="1"/>
    <col min="2052" max="2052" width="11" customWidth="1"/>
    <col min="2053" max="2053" width="19.75" customWidth="1"/>
    <col min="2302" max="2302" width="5.5" customWidth="1"/>
    <col min="2303" max="2304" width="8.375" customWidth="1"/>
    <col min="2305" max="2305" width="18.625" customWidth="1"/>
    <col min="2306" max="2306" width="12.25" customWidth="1"/>
    <col min="2307" max="2307" width="15.125" customWidth="1"/>
    <col min="2308" max="2308" width="11" customWidth="1"/>
    <col min="2309" max="2309" width="19.75" customWidth="1"/>
    <col min="2558" max="2558" width="5.5" customWidth="1"/>
    <col min="2559" max="2560" width="8.375" customWidth="1"/>
    <col min="2561" max="2561" width="18.625" customWidth="1"/>
    <col min="2562" max="2562" width="12.25" customWidth="1"/>
    <col min="2563" max="2563" width="15.125" customWidth="1"/>
    <col min="2564" max="2564" width="11" customWidth="1"/>
    <col min="2565" max="2565" width="19.75" customWidth="1"/>
    <col min="2814" max="2814" width="5.5" customWidth="1"/>
    <col min="2815" max="2816" width="8.375" customWidth="1"/>
    <col min="2817" max="2817" width="18.625" customWidth="1"/>
    <col min="2818" max="2818" width="12.25" customWidth="1"/>
    <col min="2819" max="2819" width="15.125" customWidth="1"/>
    <col min="2820" max="2820" width="11" customWidth="1"/>
    <col min="2821" max="2821" width="19.75" customWidth="1"/>
    <col min="3070" max="3070" width="5.5" customWidth="1"/>
    <col min="3071" max="3072" width="8.375" customWidth="1"/>
    <col min="3073" max="3073" width="18.625" customWidth="1"/>
    <col min="3074" max="3074" width="12.25" customWidth="1"/>
    <col min="3075" max="3075" width="15.125" customWidth="1"/>
    <col min="3076" max="3076" width="11" customWidth="1"/>
    <col min="3077" max="3077" width="19.75" customWidth="1"/>
    <col min="3326" max="3326" width="5.5" customWidth="1"/>
    <col min="3327" max="3328" width="8.375" customWidth="1"/>
    <col min="3329" max="3329" width="18.625" customWidth="1"/>
    <col min="3330" max="3330" width="12.25" customWidth="1"/>
    <col min="3331" max="3331" width="15.125" customWidth="1"/>
    <col min="3332" max="3332" width="11" customWidth="1"/>
    <col min="3333" max="3333" width="19.75" customWidth="1"/>
    <col min="3582" max="3582" width="5.5" customWidth="1"/>
    <col min="3583" max="3584" width="8.375" customWidth="1"/>
    <col min="3585" max="3585" width="18.625" customWidth="1"/>
    <col min="3586" max="3586" width="12.25" customWidth="1"/>
    <col min="3587" max="3587" width="15.125" customWidth="1"/>
    <col min="3588" max="3588" width="11" customWidth="1"/>
    <col min="3589" max="3589" width="19.75" customWidth="1"/>
    <col min="3838" max="3838" width="5.5" customWidth="1"/>
    <col min="3839" max="3840" width="8.375" customWidth="1"/>
    <col min="3841" max="3841" width="18.625" customWidth="1"/>
    <col min="3842" max="3842" width="12.25" customWidth="1"/>
    <col min="3843" max="3843" width="15.125" customWidth="1"/>
    <col min="3844" max="3844" width="11" customWidth="1"/>
    <col min="3845" max="3845" width="19.75" customWidth="1"/>
    <col min="4094" max="4094" width="5.5" customWidth="1"/>
    <col min="4095" max="4096" width="8.375" customWidth="1"/>
    <col min="4097" max="4097" width="18.625" customWidth="1"/>
    <col min="4098" max="4098" width="12.25" customWidth="1"/>
    <col min="4099" max="4099" width="15.125" customWidth="1"/>
    <col min="4100" max="4100" width="11" customWidth="1"/>
    <col min="4101" max="4101" width="19.75" customWidth="1"/>
    <col min="4350" max="4350" width="5.5" customWidth="1"/>
    <col min="4351" max="4352" width="8.375" customWidth="1"/>
    <col min="4353" max="4353" width="18.625" customWidth="1"/>
    <col min="4354" max="4354" width="12.25" customWidth="1"/>
    <col min="4355" max="4355" width="15.125" customWidth="1"/>
    <col min="4356" max="4356" width="11" customWidth="1"/>
    <col min="4357" max="4357" width="19.75" customWidth="1"/>
    <col min="4606" max="4606" width="5.5" customWidth="1"/>
    <col min="4607" max="4608" width="8.375" customWidth="1"/>
    <col min="4609" max="4609" width="18.625" customWidth="1"/>
    <col min="4610" max="4610" width="12.25" customWidth="1"/>
    <col min="4611" max="4611" width="15.125" customWidth="1"/>
    <col min="4612" max="4612" width="11" customWidth="1"/>
    <col min="4613" max="4613" width="19.75" customWidth="1"/>
    <col min="4862" max="4862" width="5.5" customWidth="1"/>
    <col min="4863" max="4864" width="8.375" customWidth="1"/>
    <col min="4865" max="4865" width="18.625" customWidth="1"/>
    <col min="4866" max="4866" width="12.25" customWidth="1"/>
    <col min="4867" max="4867" width="15.125" customWidth="1"/>
    <col min="4868" max="4868" width="11" customWidth="1"/>
    <col min="4869" max="4869" width="19.75" customWidth="1"/>
    <col min="5118" max="5118" width="5.5" customWidth="1"/>
    <col min="5119" max="5120" width="8.375" customWidth="1"/>
    <col min="5121" max="5121" width="18.625" customWidth="1"/>
    <col min="5122" max="5122" width="12.25" customWidth="1"/>
    <col min="5123" max="5123" width="15.125" customWidth="1"/>
    <col min="5124" max="5124" width="11" customWidth="1"/>
    <col min="5125" max="5125" width="19.75" customWidth="1"/>
    <col min="5374" max="5374" width="5.5" customWidth="1"/>
    <col min="5375" max="5376" width="8.375" customWidth="1"/>
    <col min="5377" max="5377" width="18.625" customWidth="1"/>
    <col min="5378" max="5378" width="12.25" customWidth="1"/>
    <col min="5379" max="5379" width="15.125" customWidth="1"/>
    <col min="5380" max="5380" width="11" customWidth="1"/>
    <col min="5381" max="5381" width="19.75" customWidth="1"/>
    <col min="5630" max="5630" width="5.5" customWidth="1"/>
    <col min="5631" max="5632" width="8.375" customWidth="1"/>
    <col min="5633" max="5633" width="18.625" customWidth="1"/>
    <col min="5634" max="5634" width="12.25" customWidth="1"/>
    <col min="5635" max="5635" width="15.125" customWidth="1"/>
    <col min="5636" max="5636" width="11" customWidth="1"/>
    <col min="5637" max="5637" width="19.75" customWidth="1"/>
    <col min="5886" max="5886" width="5.5" customWidth="1"/>
    <col min="5887" max="5888" width="8.375" customWidth="1"/>
    <col min="5889" max="5889" width="18.625" customWidth="1"/>
    <col min="5890" max="5890" width="12.25" customWidth="1"/>
    <col min="5891" max="5891" width="15.125" customWidth="1"/>
    <col min="5892" max="5892" width="11" customWidth="1"/>
    <col min="5893" max="5893" width="19.75" customWidth="1"/>
    <col min="6142" max="6142" width="5.5" customWidth="1"/>
    <col min="6143" max="6144" width="8.375" customWidth="1"/>
    <col min="6145" max="6145" width="18.625" customWidth="1"/>
    <col min="6146" max="6146" width="12.25" customWidth="1"/>
    <col min="6147" max="6147" width="15.125" customWidth="1"/>
    <col min="6148" max="6148" width="11" customWidth="1"/>
    <col min="6149" max="6149" width="19.75" customWidth="1"/>
    <col min="6398" max="6398" width="5.5" customWidth="1"/>
    <col min="6399" max="6400" width="8.375" customWidth="1"/>
    <col min="6401" max="6401" width="18.625" customWidth="1"/>
    <col min="6402" max="6402" width="12.25" customWidth="1"/>
    <col min="6403" max="6403" width="15.125" customWidth="1"/>
    <col min="6404" max="6404" width="11" customWidth="1"/>
    <col min="6405" max="6405" width="19.75" customWidth="1"/>
    <col min="6654" max="6654" width="5.5" customWidth="1"/>
    <col min="6655" max="6656" width="8.375" customWidth="1"/>
    <col min="6657" max="6657" width="18.625" customWidth="1"/>
    <col min="6658" max="6658" width="12.25" customWidth="1"/>
    <col min="6659" max="6659" width="15.125" customWidth="1"/>
    <col min="6660" max="6660" width="11" customWidth="1"/>
    <col min="6661" max="6661" width="19.75" customWidth="1"/>
    <col min="6910" max="6910" width="5.5" customWidth="1"/>
    <col min="6911" max="6912" width="8.375" customWidth="1"/>
    <col min="6913" max="6913" width="18.625" customWidth="1"/>
    <col min="6914" max="6914" width="12.25" customWidth="1"/>
    <col min="6915" max="6915" width="15.125" customWidth="1"/>
    <col min="6916" max="6916" width="11" customWidth="1"/>
    <col min="6917" max="6917" width="19.75" customWidth="1"/>
    <col min="7166" max="7166" width="5.5" customWidth="1"/>
    <col min="7167" max="7168" width="8.375" customWidth="1"/>
    <col min="7169" max="7169" width="18.625" customWidth="1"/>
    <col min="7170" max="7170" width="12.25" customWidth="1"/>
    <col min="7171" max="7171" width="15.125" customWidth="1"/>
    <col min="7172" max="7172" width="11" customWidth="1"/>
    <col min="7173" max="7173" width="19.75" customWidth="1"/>
    <col min="7422" max="7422" width="5.5" customWidth="1"/>
    <col min="7423" max="7424" width="8.375" customWidth="1"/>
    <col min="7425" max="7425" width="18.625" customWidth="1"/>
    <col min="7426" max="7426" width="12.25" customWidth="1"/>
    <col min="7427" max="7427" width="15.125" customWidth="1"/>
    <col min="7428" max="7428" width="11" customWidth="1"/>
    <col min="7429" max="7429" width="19.75" customWidth="1"/>
    <col min="7678" max="7678" width="5.5" customWidth="1"/>
    <col min="7679" max="7680" width="8.375" customWidth="1"/>
    <col min="7681" max="7681" width="18.625" customWidth="1"/>
    <col min="7682" max="7682" width="12.25" customWidth="1"/>
    <col min="7683" max="7683" width="15.125" customWidth="1"/>
    <col min="7684" max="7684" width="11" customWidth="1"/>
    <col min="7685" max="7685" width="19.75" customWidth="1"/>
    <col min="7934" max="7934" width="5.5" customWidth="1"/>
    <col min="7935" max="7936" width="8.375" customWidth="1"/>
    <col min="7937" max="7937" width="18.625" customWidth="1"/>
    <col min="7938" max="7938" width="12.25" customWidth="1"/>
    <col min="7939" max="7939" width="15.125" customWidth="1"/>
    <col min="7940" max="7940" width="11" customWidth="1"/>
    <col min="7941" max="7941" width="19.75" customWidth="1"/>
    <col min="8190" max="8190" width="5.5" customWidth="1"/>
    <col min="8191" max="8192" width="8.375" customWidth="1"/>
    <col min="8193" max="8193" width="18.625" customWidth="1"/>
    <col min="8194" max="8194" width="12.25" customWidth="1"/>
    <col min="8195" max="8195" width="15.125" customWidth="1"/>
    <col min="8196" max="8196" width="11" customWidth="1"/>
    <col min="8197" max="8197" width="19.75" customWidth="1"/>
    <col min="8446" max="8446" width="5.5" customWidth="1"/>
    <col min="8447" max="8448" width="8.375" customWidth="1"/>
    <col min="8449" max="8449" width="18.625" customWidth="1"/>
    <col min="8450" max="8450" width="12.25" customWidth="1"/>
    <col min="8451" max="8451" width="15.125" customWidth="1"/>
    <col min="8452" max="8452" width="11" customWidth="1"/>
    <col min="8453" max="8453" width="19.75" customWidth="1"/>
    <col min="8702" max="8702" width="5.5" customWidth="1"/>
    <col min="8703" max="8704" width="8.375" customWidth="1"/>
    <col min="8705" max="8705" width="18.625" customWidth="1"/>
    <col min="8706" max="8706" width="12.25" customWidth="1"/>
    <col min="8707" max="8707" width="15.125" customWidth="1"/>
    <col min="8708" max="8708" width="11" customWidth="1"/>
    <col min="8709" max="8709" width="19.75" customWidth="1"/>
    <col min="8958" max="8958" width="5.5" customWidth="1"/>
    <col min="8959" max="8960" width="8.375" customWidth="1"/>
    <col min="8961" max="8961" width="18.625" customWidth="1"/>
    <col min="8962" max="8962" width="12.25" customWidth="1"/>
    <col min="8963" max="8963" width="15.125" customWidth="1"/>
    <col min="8964" max="8964" width="11" customWidth="1"/>
    <col min="8965" max="8965" width="19.75" customWidth="1"/>
    <col min="9214" max="9214" width="5.5" customWidth="1"/>
    <col min="9215" max="9216" width="8.375" customWidth="1"/>
    <col min="9217" max="9217" width="18.625" customWidth="1"/>
    <col min="9218" max="9218" width="12.25" customWidth="1"/>
    <col min="9219" max="9219" width="15.125" customWidth="1"/>
    <col min="9220" max="9220" width="11" customWidth="1"/>
    <col min="9221" max="9221" width="19.75" customWidth="1"/>
    <col min="9470" max="9470" width="5.5" customWidth="1"/>
    <col min="9471" max="9472" width="8.375" customWidth="1"/>
    <col min="9473" max="9473" width="18.625" customWidth="1"/>
    <col min="9474" max="9474" width="12.25" customWidth="1"/>
    <col min="9475" max="9475" width="15.125" customWidth="1"/>
    <col min="9476" max="9476" width="11" customWidth="1"/>
    <col min="9477" max="9477" width="19.75" customWidth="1"/>
    <col min="9726" max="9726" width="5.5" customWidth="1"/>
    <col min="9727" max="9728" width="8.375" customWidth="1"/>
    <col min="9729" max="9729" width="18.625" customWidth="1"/>
    <col min="9730" max="9730" width="12.25" customWidth="1"/>
    <col min="9731" max="9731" width="15.125" customWidth="1"/>
    <col min="9732" max="9732" width="11" customWidth="1"/>
    <col min="9733" max="9733" width="19.75" customWidth="1"/>
    <col min="9982" max="9982" width="5.5" customWidth="1"/>
    <col min="9983" max="9984" width="8.375" customWidth="1"/>
    <col min="9985" max="9985" width="18.625" customWidth="1"/>
    <col min="9986" max="9986" width="12.25" customWidth="1"/>
    <col min="9987" max="9987" width="15.125" customWidth="1"/>
    <col min="9988" max="9988" width="11" customWidth="1"/>
    <col min="9989" max="9989" width="19.75" customWidth="1"/>
    <col min="10238" max="10238" width="5.5" customWidth="1"/>
    <col min="10239" max="10240" width="8.375" customWidth="1"/>
    <col min="10241" max="10241" width="18.625" customWidth="1"/>
    <col min="10242" max="10242" width="12.25" customWidth="1"/>
    <col min="10243" max="10243" width="15.125" customWidth="1"/>
    <col min="10244" max="10244" width="11" customWidth="1"/>
    <col min="10245" max="10245" width="19.75" customWidth="1"/>
    <col min="10494" max="10494" width="5.5" customWidth="1"/>
    <col min="10495" max="10496" width="8.375" customWidth="1"/>
    <col min="10497" max="10497" width="18.625" customWidth="1"/>
    <col min="10498" max="10498" width="12.25" customWidth="1"/>
    <col min="10499" max="10499" width="15.125" customWidth="1"/>
    <col min="10500" max="10500" width="11" customWidth="1"/>
    <col min="10501" max="10501" width="19.75" customWidth="1"/>
    <col min="10750" max="10750" width="5.5" customWidth="1"/>
    <col min="10751" max="10752" width="8.375" customWidth="1"/>
    <col min="10753" max="10753" width="18.625" customWidth="1"/>
    <col min="10754" max="10754" width="12.25" customWidth="1"/>
    <col min="10755" max="10755" width="15.125" customWidth="1"/>
    <col min="10756" max="10756" width="11" customWidth="1"/>
    <col min="10757" max="10757" width="19.75" customWidth="1"/>
    <col min="11006" max="11006" width="5.5" customWidth="1"/>
    <col min="11007" max="11008" width="8.375" customWidth="1"/>
    <col min="11009" max="11009" width="18.625" customWidth="1"/>
    <col min="11010" max="11010" width="12.25" customWidth="1"/>
    <col min="11011" max="11011" width="15.125" customWidth="1"/>
    <col min="11012" max="11012" width="11" customWidth="1"/>
    <col min="11013" max="11013" width="19.75" customWidth="1"/>
    <col min="11262" max="11262" width="5.5" customWidth="1"/>
    <col min="11263" max="11264" width="8.375" customWidth="1"/>
    <col min="11265" max="11265" width="18.625" customWidth="1"/>
    <col min="11266" max="11266" width="12.25" customWidth="1"/>
    <col min="11267" max="11267" width="15.125" customWidth="1"/>
    <col min="11268" max="11268" width="11" customWidth="1"/>
    <col min="11269" max="11269" width="19.75" customWidth="1"/>
    <col min="11518" max="11518" width="5.5" customWidth="1"/>
    <col min="11519" max="11520" width="8.375" customWidth="1"/>
    <col min="11521" max="11521" width="18.625" customWidth="1"/>
    <col min="11522" max="11522" width="12.25" customWidth="1"/>
    <col min="11523" max="11523" width="15.125" customWidth="1"/>
    <col min="11524" max="11524" width="11" customWidth="1"/>
    <col min="11525" max="11525" width="19.75" customWidth="1"/>
    <col min="11774" max="11774" width="5.5" customWidth="1"/>
    <col min="11775" max="11776" width="8.375" customWidth="1"/>
    <col min="11777" max="11777" width="18.625" customWidth="1"/>
    <col min="11778" max="11778" width="12.25" customWidth="1"/>
    <col min="11779" max="11779" width="15.125" customWidth="1"/>
    <col min="11780" max="11780" width="11" customWidth="1"/>
    <col min="11781" max="11781" width="19.75" customWidth="1"/>
    <col min="12030" max="12030" width="5.5" customWidth="1"/>
    <col min="12031" max="12032" width="8.375" customWidth="1"/>
    <col min="12033" max="12033" width="18.625" customWidth="1"/>
    <col min="12034" max="12034" width="12.25" customWidth="1"/>
    <col min="12035" max="12035" width="15.125" customWidth="1"/>
    <col min="12036" max="12036" width="11" customWidth="1"/>
    <col min="12037" max="12037" width="19.75" customWidth="1"/>
    <col min="12286" max="12286" width="5.5" customWidth="1"/>
    <col min="12287" max="12288" width="8.375" customWidth="1"/>
    <col min="12289" max="12289" width="18.625" customWidth="1"/>
    <col min="12290" max="12290" width="12.25" customWidth="1"/>
    <col min="12291" max="12291" width="15.125" customWidth="1"/>
    <col min="12292" max="12292" width="11" customWidth="1"/>
    <col min="12293" max="12293" width="19.75" customWidth="1"/>
    <col min="12542" max="12542" width="5.5" customWidth="1"/>
    <col min="12543" max="12544" width="8.375" customWidth="1"/>
    <col min="12545" max="12545" width="18.625" customWidth="1"/>
    <col min="12546" max="12546" width="12.25" customWidth="1"/>
    <col min="12547" max="12547" width="15.125" customWidth="1"/>
    <col min="12548" max="12548" width="11" customWidth="1"/>
    <col min="12549" max="12549" width="19.75" customWidth="1"/>
    <col min="12798" max="12798" width="5.5" customWidth="1"/>
    <col min="12799" max="12800" width="8.375" customWidth="1"/>
    <col min="12801" max="12801" width="18.625" customWidth="1"/>
    <col min="12802" max="12802" width="12.25" customWidth="1"/>
    <col min="12803" max="12803" width="15.125" customWidth="1"/>
    <col min="12804" max="12804" width="11" customWidth="1"/>
    <col min="12805" max="12805" width="19.75" customWidth="1"/>
    <col min="13054" max="13054" width="5.5" customWidth="1"/>
    <col min="13055" max="13056" width="8.375" customWidth="1"/>
    <col min="13057" max="13057" width="18.625" customWidth="1"/>
    <col min="13058" max="13058" width="12.25" customWidth="1"/>
    <col min="13059" max="13059" width="15.125" customWidth="1"/>
    <col min="13060" max="13060" width="11" customWidth="1"/>
    <col min="13061" max="13061" width="19.75" customWidth="1"/>
    <col min="13310" max="13310" width="5.5" customWidth="1"/>
    <col min="13311" max="13312" width="8.375" customWidth="1"/>
    <col min="13313" max="13313" width="18.625" customWidth="1"/>
    <col min="13314" max="13314" width="12.25" customWidth="1"/>
    <col min="13315" max="13315" width="15.125" customWidth="1"/>
    <col min="13316" max="13316" width="11" customWidth="1"/>
    <col min="13317" max="13317" width="19.75" customWidth="1"/>
    <col min="13566" max="13566" width="5.5" customWidth="1"/>
    <col min="13567" max="13568" width="8.375" customWidth="1"/>
    <col min="13569" max="13569" width="18.625" customWidth="1"/>
    <col min="13570" max="13570" width="12.25" customWidth="1"/>
    <col min="13571" max="13571" width="15.125" customWidth="1"/>
    <col min="13572" max="13572" width="11" customWidth="1"/>
    <col min="13573" max="13573" width="19.75" customWidth="1"/>
    <col min="13822" max="13822" width="5.5" customWidth="1"/>
    <col min="13823" max="13824" width="8.375" customWidth="1"/>
    <col min="13825" max="13825" width="18.625" customWidth="1"/>
    <col min="13826" max="13826" width="12.25" customWidth="1"/>
    <col min="13827" max="13827" width="15.125" customWidth="1"/>
    <col min="13828" max="13828" width="11" customWidth="1"/>
    <col min="13829" max="13829" width="19.75" customWidth="1"/>
    <col min="14078" max="14078" width="5.5" customWidth="1"/>
    <col min="14079" max="14080" width="8.375" customWidth="1"/>
    <col min="14081" max="14081" width="18.625" customWidth="1"/>
    <col min="14082" max="14082" width="12.25" customWidth="1"/>
    <col min="14083" max="14083" width="15.125" customWidth="1"/>
    <col min="14084" max="14084" width="11" customWidth="1"/>
    <col min="14085" max="14085" width="19.75" customWidth="1"/>
    <col min="14334" max="14334" width="5.5" customWidth="1"/>
    <col min="14335" max="14336" width="8.375" customWidth="1"/>
    <col min="14337" max="14337" width="18.625" customWidth="1"/>
    <col min="14338" max="14338" width="12.25" customWidth="1"/>
    <col min="14339" max="14339" width="15.125" customWidth="1"/>
    <col min="14340" max="14340" width="11" customWidth="1"/>
    <col min="14341" max="14341" width="19.75" customWidth="1"/>
    <col min="14590" max="14590" width="5.5" customWidth="1"/>
    <col min="14591" max="14592" width="8.375" customWidth="1"/>
    <col min="14593" max="14593" width="18.625" customWidth="1"/>
    <col min="14594" max="14594" width="12.25" customWidth="1"/>
    <col min="14595" max="14595" width="15.125" customWidth="1"/>
    <col min="14596" max="14596" width="11" customWidth="1"/>
    <col min="14597" max="14597" width="19.75" customWidth="1"/>
    <col min="14846" max="14846" width="5.5" customWidth="1"/>
    <col min="14847" max="14848" width="8.375" customWidth="1"/>
    <col min="14849" max="14849" width="18.625" customWidth="1"/>
    <col min="14850" max="14850" width="12.25" customWidth="1"/>
    <col min="14851" max="14851" width="15.125" customWidth="1"/>
    <col min="14852" max="14852" width="11" customWidth="1"/>
    <col min="14853" max="14853" width="19.75" customWidth="1"/>
    <col min="15102" max="15102" width="5.5" customWidth="1"/>
    <col min="15103" max="15104" width="8.375" customWidth="1"/>
    <col min="15105" max="15105" width="18.625" customWidth="1"/>
    <col min="15106" max="15106" width="12.25" customWidth="1"/>
    <col min="15107" max="15107" width="15.125" customWidth="1"/>
    <col min="15108" max="15108" width="11" customWidth="1"/>
    <col min="15109" max="15109" width="19.75" customWidth="1"/>
    <col min="15358" max="15358" width="5.5" customWidth="1"/>
    <col min="15359" max="15360" width="8.375" customWidth="1"/>
    <col min="15361" max="15361" width="18.625" customWidth="1"/>
    <col min="15362" max="15362" width="12.25" customWidth="1"/>
    <col min="15363" max="15363" width="15.125" customWidth="1"/>
    <col min="15364" max="15364" width="11" customWidth="1"/>
    <col min="15365" max="15365" width="19.75" customWidth="1"/>
    <col min="15614" max="15614" width="5.5" customWidth="1"/>
    <col min="15615" max="15616" width="8.375" customWidth="1"/>
    <col min="15617" max="15617" width="18.625" customWidth="1"/>
    <col min="15618" max="15618" width="12.25" customWidth="1"/>
    <col min="15619" max="15619" width="15.125" customWidth="1"/>
    <col min="15620" max="15620" width="11" customWidth="1"/>
    <col min="15621" max="15621" width="19.75" customWidth="1"/>
    <col min="15870" max="15870" width="5.5" customWidth="1"/>
    <col min="15871" max="15872" width="8.375" customWidth="1"/>
    <col min="15873" max="15873" width="18.625" customWidth="1"/>
    <col min="15874" max="15874" width="12.25" customWidth="1"/>
    <col min="15875" max="15875" width="15.125" customWidth="1"/>
    <col min="15876" max="15876" width="11" customWidth="1"/>
    <col min="15877" max="15877" width="19.75" customWidth="1"/>
    <col min="16126" max="16126" width="5.5" customWidth="1"/>
    <col min="16127" max="16128" width="8.375" customWidth="1"/>
    <col min="16129" max="16129" width="18.625" customWidth="1"/>
    <col min="16130" max="16130" width="12.25" customWidth="1"/>
    <col min="16131" max="16131" width="15.125" customWidth="1"/>
    <col min="16132" max="16132" width="11" customWidth="1"/>
    <col min="16133" max="16133" width="19.75" customWidth="1"/>
  </cols>
  <sheetData>
    <row r="1" s="1" customFormat="1" ht="24" customHeight="1" spans="1:4">
      <c r="A1" s="5"/>
      <c r="B1" s="5"/>
      <c r="C1" s="6"/>
      <c r="D1" s="6"/>
    </row>
    <row r="2" ht="30" customHeight="1" spans="1:8">
      <c r="A2" s="7" t="s">
        <v>341</v>
      </c>
      <c r="B2" s="7"/>
      <c r="C2" s="7"/>
      <c r="D2" s="7"/>
      <c r="E2" s="7"/>
      <c r="F2" s="7"/>
      <c r="G2" s="7"/>
      <c r="H2" s="7"/>
    </row>
    <row r="3" ht="21" customHeight="1" spans="1:8">
      <c r="A3" s="8" t="s">
        <v>342</v>
      </c>
      <c r="B3" s="9"/>
      <c r="C3" s="9"/>
      <c r="D3" s="9"/>
      <c r="E3" s="9"/>
      <c r="F3" s="9"/>
      <c r="G3" s="9"/>
      <c r="H3" s="9"/>
    </row>
    <row r="4" s="2" customFormat="1" ht="36.75" customHeight="1" spans="1:8">
      <c r="A4" s="10" t="s">
        <v>343</v>
      </c>
      <c r="B4" s="10"/>
      <c r="C4" s="10"/>
      <c r="D4" s="11" t="s">
        <v>344</v>
      </c>
      <c r="E4" s="12"/>
      <c r="F4" s="12"/>
      <c r="G4" s="12"/>
      <c r="H4" s="13"/>
    </row>
    <row r="5" s="2" customFormat="1" ht="18.6" customHeight="1" spans="1:8">
      <c r="A5" s="10" t="s">
        <v>345</v>
      </c>
      <c r="B5" s="10"/>
      <c r="C5" s="10"/>
      <c r="D5" s="14" t="s">
        <v>346</v>
      </c>
      <c r="E5" s="15"/>
      <c r="F5" s="15"/>
      <c r="G5" s="15"/>
      <c r="H5" s="16"/>
    </row>
    <row r="6" s="2" customFormat="1" ht="45.75" customHeight="1" spans="1:8">
      <c r="A6" s="10" t="s">
        <v>347</v>
      </c>
      <c r="B6" s="10"/>
      <c r="C6" s="10"/>
      <c r="D6" s="14" t="s">
        <v>141</v>
      </c>
      <c r="E6" s="16"/>
      <c r="F6" s="10" t="s">
        <v>348</v>
      </c>
      <c r="G6" s="10" t="s">
        <v>349</v>
      </c>
      <c r="H6" s="10"/>
    </row>
    <row r="7" s="2" customFormat="1" ht="24" spans="1:8">
      <c r="A7" s="10" t="s">
        <v>350</v>
      </c>
      <c r="B7" s="10"/>
      <c r="C7" s="10"/>
      <c r="D7" s="17"/>
      <c r="E7" s="10" t="s">
        <v>12</v>
      </c>
      <c r="F7" s="10" t="s">
        <v>130</v>
      </c>
      <c r="G7" s="10"/>
      <c r="H7" s="10" t="s">
        <v>351</v>
      </c>
    </row>
    <row r="8" s="2" customFormat="1" ht="15.95" customHeight="1" spans="1:8">
      <c r="A8" s="10"/>
      <c r="B8" s="10"/>
      <c r="C8" s="10"/>
      <c r="D8" s="17" t="s">
        <v>352</v>
      </c>
      <c r="E8" s="18">
        <v>680</v>
      </c>
      <c r="F8" s="19">
        <v>680</v>
      </c>
      <c r="G8" s="20"/>
      <c r="H8" s="21">
        <f>F8/E8</f>
        <v>1</v>
      </c>
    </row>
    <row r="9" s="2" customFormat="1" ht="15.95" customHeight="1" spans="1:8">
      <c r="A9" s="10"/>
      <c r="B9" s="10"/>
      <c r="C9" s="10"/>
      <c r="D9" s="22" t="s">
        <v>353</v>
      </c>
      <c r="E9" s="23">
        <v>680</v>
      </c>
      <c r="F9" s="24">
        <v>680</v>
      </c>
      <c r="G9" s="25"/>
      <c r="H9" s="21">
        <f>F9/E9</f>
        <v>1</v>
      </c>
    </row>
    <row r="10" s="2" customFormat="1" ht="15.95" customHeight="1" spans="1:8">
      <c r="A10" s="10"/>
      <c r="B10" s="10"/>
      <c r="C10" s="10"/>
      <c r="D10" s="22" t="s">
        <v>354</v>
      </c>
      <c r="E10" s="26"/>
      <c r="F10" s="27"/>
      <c r="G10" s="28"/>
      <c r="H10" s="29"/>
    </row>
    <row r="11" s="2" customFormat="1" ht="15.95" customHeight="1" spans="1:8">
      <c r="A11" s="10"/>
      <c r="B11" s="10"/>
      <c r="C11" s="10"/>
      <c r="D11" s="30" t="s">
        <v>355</v>
      </c>
      <c r="E11" s="26"/>
      <c r="F11" s="27"/>
      <c r="G11" s="28"/>
      <c r="H11" s="29"/>
    </row>
    <row r="12" s="2" customFormat="1" ht="60" customHeight="1" spans="1:8">
      <c r="A12" s="31" t="s">
        <v>356</v>
      </c>
      <c r="B12" s="32" t="s">
        <v>357</v>
      </c>
      <c r="C12" s="33"/>
      <c r="D12" s="33"/>
      <c r="E12" s="34"/>
      <c r="F12" s="35" t="s">
        <v>358</v>
      </c>
      <c r="G12" s="36"/>
      <c r="H12" s="36"/>
    </row>
    <row r="13" s="2" customFormat="1" ht="60" customHeight="1" spans="1:8">
      <c r="A13" s="37"/>
      <c r="B13" s="38"/>
      <c r="C13" s="39"/>
      <c r="D13" s="39"/>
      <c r="E13" s="40"/>
      <c r="F13" s="41" t="s">
        <v>359</v>
      </c>
      <c r="G13" s="41"/>
      <c r="H13" s="41"/>
    </row>
    <row r="14" s="3" customFormat="1" ht="26.1" customHeight="1" spans="1:8">
      <c r="A14" s="42" t="s">
        <v>245</v>
      </c>
      <c r="B14" s="43" t="s">
        <v>360</v>
      </c>
      <c r="C14" s="43" t="s">
        <v>34</v>
      </c>
      <c r="D14" s="43" t="s">
        <v>35</v>
      </c>
      <c r="E14" s="43"/>
      <c r="F14" s="43" t="s">
        <v>361</v>
      </c>
      <c r="G14" s="43" t="s">
        <v>362</v>
      </c>
      <c r="H14" s="43" t="s">
        <v>363</v>
      </c>
    </row>
    <row r="15" s="3" customFormat="1" ht="12.95" customHeight="1" spans="1:8">
      <c r="A15" s="42"/>
      <c r="B15" s="44" t="s">
        <v>364</v>
      </c>
      <c r="C15" s="44" t="s">
        <v>166</v>
      </c>
      <c r="D15" s="45" t="s">
        <v>365</v>
      </c>
      <c r="E15" s="45"/>
      <c r="F15" s="46">
        <v>6</v>
      </c>
      <c r="G15" s="46">
        <v>6</v>
      </c>
      <c r="H15" s="46"/>
    </row>
    <row r="16" s="3" customFormat="1" ht="12.95" customHeight="1" spans="1:8">
      <c r="A16" s="42"/>
      <c r="B16" s="44"/>
      <c r="C16" s="44"/>
      <c r="D16" s="47" t="s">
        <v>366</v>
      </c>
      <c r="E16" s="48"/>
      <c r="F16" s="46"/>
      <c r="G16" s="49"/>
      <c r="H16" s="46"/>
    </row>
    <row r="17" s="3" customFormat="1" ht="12.95" customHeight="1" spans="1:8">
      <c r="A17" s="42"/>
      <c r="B17" s="44"/>
      <c r="C17" s="44"/>
      <c r="D17" s="45" t="s">
        <v>367</v>
      </c>
      <c r="E17" s="45"/>
      <c r="F17" s="50"/>
      <c r="G17" s="49"/>
      <c r="H17" s="46"/>
    </row>
    <row r="18" s="3" customFormat="1" ht="11.25" customHeight="1" spans="1:8">
      <c r="A18" s="42"/>
      <c r="B18" s="44"/>
      <c r="C18" s="44"/>
      <c r="D18" s="51" t="s">
        <v>368</v>
      </c>
      <c r="E18" s="51"/>
      <c r="F18" s="50"/>
      <c r="G18" s="49"/>
      <c r="H18" s="46"/>
    </row>
    <row r="19" s="3" customFormat="1" ht="12.95" customHeight="1" spans="1:8">
      <c r="A19" s="42"/>
      <c r="B19" s="44"/>
      <c r="C19" s="44" t="s">
        <v>192</v>
      </c>
      <c r="D19" s="51"/>
      <c r="E19" s="51"/>
      <c r="F19" s="50"/>
      <c r="G19" s="49"/>
      <c r="H19" s="46"/>
    </row>
    <row r="20" s="3" customFormat="1" ht="12.95" customHeight="1" spans="1:8">
      <c r="A20" s="42"/>
      <c r="B20" s="44"/>
      <c r="C20" s="44"/>
      <c r="D20" s="51"/>
      <c r="E20" s="51"/>
      <c r="F20" s="50"/>
      <c r="G20" s="49"/>
      <c r="H20" s="46"/>
    </row>
    <row r="21" s="3" customFormat="1" ht="12.95" customHeight="1" spans="1:8">
      <c r="A21" s="42"/>
      <c r="B21" s="44"/>
      <c r="C21" s="44"/>
      <c r="D21" s="51"/>
      <c r="E21" s="51"/>
      <c r="F21" s="50"/>
      <c r="G21" s="49"/>
      <c r="H21" s="46"/>
    </row>
    <row r="22" s="3" customFormat="1" ht="12.95" customHeight="1" spans="1:8">
      <c r="A22" s="42"/>
      <c r="B22" s="44"/>
      <c r="C22" s="44" t="s">
        <v>201</v>
      </c>
      <c r="D22" s="51" t="s">
        <v>369</v>
      </c>
      <c r="E22" s="51"/>
      <c r="F22" s="52" t="s">
        <v>370</v>
      </c>
      <c r="G22" s="52" t="s">
        <v>370</v>
      </c>
      <c r="H22" s="46"/>
    </row>
    <row r="23" s="3" customFormat="1" ht="12.95" customHeight="1" spans="1:8">
      <c r="A23" s="42"/>
      <c r="B23" s="44"/>
      <c r="C23" s="44"/>
      <c r="D23" s="51" t="s">
        <v>371</v>
      </c>
      <c r="E23" s="51"/>
      <c r="F23" s="53">
        <v>100</v>
      </c>
      <c r="G23" s="53">
        <v>100</v>
      </c>
      <c r="H23" s="46"/>
    </row>
    <row r="24" s="3" customFormat="1" ht="12.95" customHeight="1" spans="1:8">
      <c r="A24" s="42"/>
      <c r="B24" s="44"/>
      <c r="C24" s="44" t="s">
        <v>207</v>
      </c>
      <c r="D24" s="51"/>
      <c r="E24" s="51"/>
      <c r="F24" s="50"/>
      <c r="G24" s="49"/>
      <c r="H24" s="46"/>
    </row>
    <row r="25" s="3" customFormat="1" ht="12.95" customHeight="1" spans="1:8">
      <c r="A25" s="42"/>
      <c r="B25" s="44"/>
      <c r="C25" s="44"/>
      <c r="D25" s="51"/>
      <c r="E25" s="51"/>
      <c r="F25" s="50"/>
      <c r="G25" s="49"/>
      <c r="H25" s="46"/>
    </row>
    <row r="26" s="3" customFormat="1" ht="12.95" customHeight="1" spans="1:8">
      <c r="A26" s="42"/>
      <c r="B26" s="44"/>
      <c r="C26" s="44"/>
      <c r="D26" s="51"/>
      <c r="E26" s="51"/>
      <c r="F26" s="50"/>
      <c r="G26" s="49"/>
      <c r="H26" s="46"/>
    </row>
    <row r="27" s="3" customFormat="1" ht="12.95" customHeight="1" spans="1:8">
      <c r="A27" s="42"/>
      <c r="B27" s="44" t="s">
        <v>372</v>
      </c>
      <c r="C27" s="44" t="s">
        <v>373</v>
      </c>
      <c r="D27" s="51" t="s">
        <v>374</v>
      </c>
      <c r="E27" s="51"/>
      <c r="F27" s="50"/>
      <c r="G27" s="54"/>
      <c r="H27" s="55"/>
    </row>
    <row r="28" s="3" customFormat="1" ht="12.95" customHeight="1" spans="1:8">
      <c r="A28" s="42"/>
      <c r="B28" s="44"/>
      <c r="C28" s="44"/>
      <c r="D28" s="51" t="s">
        <v>375</v>
      </c>
      <c r="E28" s="51"/>
      <c r="F28" s="50"/>
      <c r="G28" s="49"/>
      <c r="H28" s="46"/>
    </row>
    <row r="29" s="3" customFormat="1" ht="12.95" customHeight="1" spans="1:8">
      <c r="A29" s="42"/>
      <c r="B29" s="44"/>
      <c r="C29" s="44"/>
      <c r="D29" s="51" t="s">
        <v>376</v>
      </c>
      <c r="E29" s="51"/>
      <c r="F29" s="56" t="s">
        <v>377</v>
      </c>
      <c r="G29" s="56" t="s">
        <v>377</v>
      </c>
      <c r="H29" s="46"/>
    </row>
    <row r="30" s="3" customFormat="1" ht="12.95" customHeight="1" spans="1:8">
      <c r="A30" s="42"/>
      <c r="B30" s="44"/>
      <c r="C30" s="44" t="s">
        <v>378</v>
      </c>
      <c r="D30" s="51" t="s">
        <v>379</v>
      </c>
      <c r="E30" s="51"/>
      <c r="F30" s="50"/>
      <c r="G30" s="49"/>
      <c r="H30" s="55"/>
    </row>
    <row r="31" s="3" customFormat="1" ht="12.95" customHeight="1" spans="1:8">
      <c r="A31" s="42"/>
      <c r="B31" s="44"/>
      <c r="C31" s="44"/>
      <c r="D31" s="51" t="s">
        <v>380</v>
      </c>
      <c r="E31" s="51"/>
      <c r="F31" s="50"/>
      <c r="G31" s="49"/>
      <c r="H31" s="55"/>
    </row>
    <row r="32" s="3" customFormat="1" ht="12.95" customHeight="1" spans="1:8">
      <c r="A32" s="42"/>
      <c r="B32" s="44"/>
      <c r="C32" s="44"/>
      <c r="D32" s="51" t="s">
        <v>381</v>
      </c>
      <c r="E32" s="51"/>
      <c r="F32" s="56"/>
      <c r="G32" s="49"/>
      <c r="H32" s="46"/>
    </row>
    <row r="33" s="3" customFormat="1" ht="12.95" customHeight="1" spans="1:8">
      <c r="A33" s="42"/>
      <c r="B33" s="44"/>
      <c r="C33" s="44" t="s">
        <v>382</v>
      </c>
      <c r="D33" s="51"/>
      <c r="E33" s="51"/>
      <c r="F33" s="50"/>
      <c r="G33" s="49"/>
      <c r="H33" s="46"/>
    </row>
    <row r="34" s="3" customFormat="1" ht="12.95" customHeight="1" spans="1:8">
      <c r="A34" s="42"/>
      <c r="B34" s="44"/>
      <c r="C34" s="44"/>
      <c r="D34" s="45"/>
      <c r="E34" s="45"/>
      <c r="F34" s="43"/>
      <c r="G34" s="57"/>
      <c r="H34" s="43"/>
    </row>
    <row r="35" s="3" customFormat="1" ht="12.95" customHeight="1" spans="1:8">
      <c r="A35" s="42"/>
      <c r="B35" s="44"/>
      <c r="C35" s="44"/>
      <c r="D35" s="45"/>
      <c r="E35" s="45"/>
      <c r="F35" s="43"/>
      <c r="G35" s="57"/>
      <c r="H35" s="43"/>
    </row>
    <row r="36" s="3" customFormat="1" ht="12.95" customHeight="1" spans="1:8">
      <c r="A36" s="42"/>
      <c r="B36" s="44"/>
      <c r="C36" s="44" t="s">
        <v>219</v>
      </c>
      <c r="D36" s="45"/>
      <c r="E36" s="45"/>
      <c r="F36" s="43"/>
      <c r="G36" s="57"/>
      <c r="H36" s="43"/>
    </row>
    <row r="37" s="3" customFormat="1" ht="12.95" customHeight="1" spans="1:8">
      <c r="A37" s="42"/>
      <c r="B37" s="44"/>
      <c r="C37" s="44"/>
      <c r="D37" s="45"/>
      <c r="E37" s="45"/>
      <c r="F37" s="43"/>
      <c r="G37" s="57"/>
      <c r="H37" s="43"/>
    </row>
    <row r="38" s="3" customFormat="1" ht="12.95" customHeight="1" spans="1:8">
      <c r="A38" s="42"/>
      <c r="B38" s="44"/>
      <c r="C38" s="44"/>
      <c r="D38" s="45"/>
      <c r="E38" s="45"/>
      <c r="F38" s="43"/>
      <c r="G38" s="57"/>
      <c r="H38" s="43"/>
    </row>
    <row r="39" s="3" customFormat="1" ht="12.95" customHeight="1" spans="1:8">
      <c r="A39" s="42"/>
      <c r="B39" s="44" t="s">
        <v>224</v>
      </c>
      <c r="C39" s="44" t="s">
        <v>383</v>
      </c>
      <c r="D39" s="47" t="s">
        <v>384</v>
      </c>
      <c r="E39" s="48"/>
      <c r="F39" s="43"/>
      <c r="G39" s="58"/>
      <c r="H39" s="43"/>
    </row>
    <row r="40" s="3" customFormat="1" ht="12.95" customHeight="1" spans="1:8">
      <c r="A40" s="42"/>
      <c r="B40" s="44"/>
      <c r="C40" s="44"/>
      <c r="D40" s="45"/>
      <c r="E40" s="45"/>
      <c r="F40" s="43"/>
      <c r="G40" s="58"/>
      <c r="H40" s="43"/>
    </row>
    <row r="41" s="3" customFormat="1" ht="12.95" customHeight="1" spans="1:8">
      <c r="A41" s="42"/>
      <c r="B41" s="44"/>
      <c r="C41" s="44"/>
      <c r="D41" s="43"/>
      <c r="E41" s="43"/>
      <c r="F41" s="43"/>
      <c r="G41" s="57"/>
      <c r="H41" s="43"/>
    </row>
    <row r="42" s="3" customFormat="1" ht="15.95" customHeight="1" spans="1:8">
      <c r="A42" s="59" t="s">
        <v>231</v>
      </c>
      <c r="B42" s="60" t="s">
        <v>340</v>
      </c>
      <c r="C42" s="61"/>
      <c r="D42" s="61"/>
      <c r="E42" s="61"/>
      <c r="F42" s="61"/>
      <c r="G42" s="61"/>
      <c r="H42" s="62"/>
    </row>
  </sheetData>
  <mergeCells count="61">
    <mergeCell ref="A1:B1"/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B42:H42"/>
    <mergeCell ref="A12:A13"/>
    <mergeCell ref="A14:A41"/>
    <mergeCell ref="B15:B26"/>
    <mergeCell ref="B27:B38"/>
    <mergeCell ref="B39:B41"/>
    <mergeCell ref="C15:C18"/>
    <mergeCell ref="C19:C21"/>
    <mergeCell ref="C22:C23"/>
    <mergeCell ref="C24:C26"/>
    <mergeCell ref="C27:C29"/>
    <mergeCell ref="C30:C32"/>
    <mergeCell ref="C33:C35"/>
    <mergeCell ref="C36:C38"/>
    <mergeCell ref="C39:C41"/>
    <mergeCell ref="A7:C11"/>
    <mergeCell ref="F12:H13"/>
    <mergeCell ref="B12:E13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目录</vt:lpstr>
      <vt:lpstr>甘肃煤田地质局部门整体支出绩效自评表</vt:lpstr>
      <vt:lpstr>项目支出绩效自评结果汇总表</vt:lpstr>
      <vt:lpstr>专项业务费项目支出绩效自评表</vt:lpstr>
      <vt:lpstr>甘肃省基础地质调查项目支出绩效自评表</vt:lpstr>
      <vt:lpstr>甘肃省地质勘查基金项目支出绩效自评表</vt:lpstr>
      <vt:lpstr>中央财政自然灾害防治体系建设补助资金项目支出绩效自评表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2018-12-06T00:45:00Z</dcterms:created>
  <cp:lastPrinted>2022-08-15T02:24:00Z</cp:lastPrinted>
  <dcterms:modified xsi:type="dcterms:W3CDTF">2022-08-23T02:27:09Z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22C65AA05F484DD7AE688FFCEC82AAD5</vt:lpwstr>
  </property>
</Properties>
</file>